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Material\Concrete A4\1.Raft+Footing+P.C.C\"/>
    </mc:Choice>
  </mc:AlternateContent>
  <bookViews>
    <workbookView xWindow="0" yWindow="0" windowWidth="20490" windowHeight="7755"/>
  </bookViews>
  <sheets>
    <sheet name="FOOTING " sheetId="1" r:id="rId1"/>
    <sheet name="Raft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9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D45" i="1" l="1"/>
  <c r="C45" i="1"/>
  <c r="C44" i="1"/>
  <c r="F44" i="1" s="1"/>
  <c r="D44" i="1"/>
  <c r="G44" i="1" l="1"/>
  <c r="H44" i="1" s="1"/>
  <c r="I44" i="1" s="1"/>
  <c r="G4" i="1" l="1"/>
  <c r="H4" i="1" s="1"/>
  <c r="I4" i="1" l="1"/>
</calcChain>
</file>

<file path=xl/sharedStrings.xml><?xml version="1.0" encoding="utf-8"?>
<sst xmlns="http://schemas.openxmlformats.org/spreadsheetml/2006/main" count="97" uniqueCount="47">
  <si>
    <t xml:space="preserve">Sr No </t>
  </si>
  <si>
    <t>L</t>
  </si>
  <si>
    <t>B</t>
  </si>
  <si>
    <t>D</t>
  </si>
  <si>
    <t>C12</t>
  </si>
  <si>
    <t>C13+C20</t>
  </si>
  <si>
    <t>C14+C21</t>
  </si>
  <si>
    <t>C15</t>
  </si>
  <si>
    <t>C16</t>
  </si>
  <si>
    <t>C17,C22</t>
  </si>
  <si>
    <t>C18,C23</t>
  </si>
  <si>
    <t>C19</t>
  </si>
  <si>
    <t>C32</t>
  </si>
  <si>
    <t>C33</t>
  </si>
  <si>
    <t>C34</t>
  </si>
  <si>
    <t>C35</t>
  </si>
  <si>
    <t>C36</t>
  </si>
  <si>
    <t>C36A</t>
  </si>
  <si>
    <t>C41</t>
  </si>
  <si>
    <t>C42</t>
  </si>
  <si>
    <t>C43</t>
  </si>
  <si>
    <t>C44</t>
  </si>
  <si>
    <t>C51</t>
  </si>
  <si>
    <t>C52</t>
  </si>
  <si>
    <t>LC13,LC14,LC15,LC16</t>
  </si>
  <si>
    <t>C53</t>
  </si>
  <si>
    <t>C54</t>
  </si>
  <si>
    <t>C79</t>
  </si>
  <si>
    <t>C64+C80</t>
  </si>
  <si>
    <t>C65</t>
  </si>
  <si>
    <t>C81</t>
  </si>
  <si>
    <t>C82</t>
  </si>
  <si>
    <t>C83</t>
  </si>
  <si>
    <t>C84</t>
  </si>
  <si>
    <t>C67+C85</t>
  </si>
  <si>
    <t>C86</t>
  </si>
  <si>
    <t>LC9,LC10,LC11,LC12</t>
  </si>
  <si>
    <t>C24</t>
  </si>
  <si>
    <t>C25</t>
  </si>
  <si>
    <t>V</t>
  </si>
  <si>
    <t xml:space="preserve">Total </t>
  </si>
  <si>
    <t>Add 5%</t>
  </si>
  <si>
    <t>Total</t>
  </si>
  <si>
    <t>C66</t>
  </si>
  <si>
    <t xml:space="preserve">Retaining Wall Raft </t>
  </si>
  <si>
    <t xml:space="preserve">Main Raft </t>
  </si>
  <si>
    <t xml:space="preserve">Footing Volume Deduction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</si>
</sst>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5"/>
  <sheetViews>
    <sheetView tabSelected="1" workbookViewId="0">
      <selection activeCell="I4" activeCellId="1" sqref="I44 I4"/>
    </sheetView>
  </sheetViews>
  <sheetFormatPr defaultRowHeight="15" x14ac:dyDescent="0.25"/>
  <cols>
    <col min="2" max="2" width="19" bestFit="1" customWidth="1"/>
    <col min="8" max="8" width="9" bestFit="1" customWidth="1"/>
  </cols>
  <sheetData>
    <row r="3" spans="2:12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39</v>
      </c>
      <c r="G3" s="1" t="s">
        <v>40</v>
      </c>
      <c r="H3" s="1" t="s">
        <v>41</v>
      </c>
      <c r="I3" s="1" t="s">
        <v>42</v>
      </c>
    </row>
    <row r="4" spans="2:12" x14ac:dyDescent="0.25">
      <c r="B4" s="2" t="s">
        <v>4</v>
      </c>
      <c r="C4" s="3">
        <v>3.35</v>
      </c>
      <c r="D4" s="3">
        <v>2.4</v>
      </c>
      <c r="E4" s="3">
        <v>1</v>
      </c>
      <c r="F4" s="5">
        <f t="shared" ref="F4:F39" si="0">C4*D4*E4</f>
        <v>8.0399999999999991</v>
      </c>
      <c r="G4" s="5">
        <f>SUM(F4:F40)</f>
        <v>198.98552799999996</v>
      </c>
      <c r="H4" s="5">
        <f>G4*5%</f>
        <v>9.9492763999999987</v>
      </c>
      <c r="I4" s="5">
        <f>G4+H4</f>
        <v>208.93480439999996</v>
      </c>
    </row>
    <row r="5" spans="2:12" x14ac:dyDescent="0.25">
      <c r="B5" s="4" t="s">
        <v>5</v>
      </c>
      <c r="C5" s="3">
        <v>5.17</v>
      </c>
      <c r="D5" s="3">
        <v>2.58</v>
      </c>
      <c r="E5" s="3">
        <v>1</v>
      </c>
      <c r="F5" s="5">
        <f t="shared" si="0"/>
        <v>13.3386</v>
      </c>
      <c r="G5" s="4"/>
      <c r="H5" s="4"/>
      <c r="I5" s="4"/>
    </row>
    <row r="6" spans="2:12" x14ac:dyDescent="0.25">
      <c r="B6" s="4" t="s">
        <v>6</v>
      </c>
      <c r="C6" s="3">
        <v>4.96</v>
      </c>
      <c r="D6" s="3">
        <v>2.48</v>
      </c>
      <c r="E6" s="3">
        <v>0.9</v>
      </c>
      <c r="F6" s="5">
        <f t="shared" si="0"/>
        <v>11.070720000000001</v>
      </c>
      <c r="G6" s="4"/>
      <c r="H6" s="4"/>
      <c r="I6" s="4"/>
      <c r="L6" s="6"/>
    </row>
    <row r="7" spans="2:12" x14ac:dyDescent="0.25">
      <c r="B7" s="4" t="s">
        <v>7</v>
      </c>
      <c r="C7" s="3">
        <v>2.2999999999999998</v>
      </c>
      <c r="D7" s="3">
        <v>1.65</v>
      </c>
      <c r="E7" s="3">
        <v>0.6</v>
      </c>
      <c r="F7" s="5">
        <f t="shared" si="0"/>
        <v>2.2769999999999997</v>
      </c>
      <c r="G7" s="4"/>
      <c r="H7" s="4"/>
      <c r="I7" s="4"/>
    </row>
    <row r="8" spans="2:12" x14ac:dyDescent="0.25">
      <c r="B8" s="4" t="s">
        <v>8</v>
      </c>
      <c r="C8" s="3">
        <v>2.2999999999999998</v>
      </c>
      <c r="D8" s="3">
        <v>1.65</v>
      </c>
      <c r="E8" s="3">
        <v>0.6</v>
      </c>
      <c r="F8" s="5">
        <f t="shared" si="0"/>
        <v>2.2769999999999997</v>
      </c>
      <c r="G8" s="4"/>
      <c r="H8" s="4"/>
      <c r="I8" s="4"/>
    </row>
    <row r="9" spans="2:12" x14ac:dyDescent="0.25">
      <c r="B9" s="4" t="s">
        <v>9</v>
      </c>
      <c r="C9" s="3">
        <v>4.8600000000000003</v>
      </c>
      <c r="D9" s="3">
        <v>2.08</v>
      </c>
      <c r="E9" s="3">
        <v>0.9</v>
      </c>
      <c r="F9" s="5">
        <f t="shared" si="0"/>
        <v>9.0979200000000002</v>
      </c>
      <c r="G9" s="4"/>
      <c r="H9" s="4"/>
      <c r="I9" s="4"/>
    </row>
    <row r="10" spans="2:12" x14ac:dyDescent="0.25">
      <c r="B10" s="4" t="s">
        <v>10</v>
      </c>
      <c r="C10" s="3">
        <v>4.91</v>
      </c>
      <c r="D10" s="3">
        <v>2.2799999999999998</v>
      </c>
      <c r="E10" s="3">
        <v>0.9</v>
      </c>
      <c r="F10" s="5">
        <f t="shared" si="0"/>
        <v>10.07532</v>
      </c>
      <c r="G10" s="4"/>
      <c r="H10" s="4"/>
      <c r="I10" s="4"/>
    </row>
    <row r="11" spans="2:12" x14ac:dyDescent="0.25">
      <c r="B11" s="4" t="s">
        <v>11</v>
      </c>
      <c r="C11" s="3">
        <v>2.4500000000000002</v>
      </c>
      <c r="D11" s="3">
        <v>1.55</v>
      </c>
      <c r="E11" s="3">
        <v>0.75</v>
      </c>
      <c r="F11" s="5">
        <f t="shared" si="0"/>
        <v>2.8481250000000005</v>
      </c>
      <c r="G11" s="4"/>
      <c r="H11" s="4"/>
      <c r="I11" s="4"/>
    </row>
    <row r="12" spans="2:12" x14ac:dyDescent="0.25">
      <c r="B12" s="4" t="s">
        <v>12</v>
      </c>
      <c r="C12" s="3">
        <v>2.25</v>
      </c>
      <c r="D12" s="3">
        <v>1.95</v>
      </c>
      <c r="E12" s="3">
        <v>0.83</v>
      </c>
      <c r="F12" s="5">
        <f t="shared" si="0"/>
        <v>3.6416249999999999</v>
      </c>
      <c r="G12" s="4"/>
      <c r="H12" s="4"/>
      <c r="I12" s="4"/>
    </row>
    <row r="13" spans="2:12" x14ac:dyDescent="0.25">
      <c r="B13" s="4" t="s">
        <v>13</v>
      </c>
      <c r="C13" s="3">
        <v>3.3</v>
      </c>
      <c r="D13" s="3">
        <v>2.1</v>
      </c>
      <c r="E13" s="3">
        <v>0.95</v>
      </c>
      <c r="F13" s="5">
        <f t="shared" si="0"/>
        <v>6.583499999999999</v>
      </c>
      <c r="G13" s="4"/>
      <c r="H13" s="4"/>
      <c r="I13" s="4"/>
    </row>
    <row r="14" spans="2:12" x14ac:dyDescent="0.25">
      <c r="B14" s="4" t="s">
        <v>14</v>
      </c>
      <c r="C14" s="3">
        <v>2.9</v>
      </c>
      <c r="D14" s="3">
        <v>1.8</v>
      </c>
      <c r="E14" s="3">
        <v>0.9</v>
      </c>
      <c r="F14" s="5">
        <f t="shared" si="0"/>
        <v>4.6979999999999995</v>
      </c>
      <c r="G14" s="4"/>
      <c r="H14" s="4"/>
      <c r="I14" s="4"/>
    </row>
    <row r="15" spans="2:12" x14ac:dyDescent="0.25">
      <c r="B15" s="4" t="s">
        <v>15</v>
      </c>
      <c r="C15" s="3">
        <v>2.9</v>
      </c>
      <c r="D15" s="3">
        <v>1.8</v>
      </c>
      <c r="E15" s="3">
        <v>0.9</v>
      </c>
      <c r="F15" s="5">
        <f t="shared" si="0"/>
        <v>4.6979999999999995</v>
      </c>
      <c r="G15" s="4"/>
      <c r="H15" s="4"/>
      <c r="I15" s="4"/>
    </row>
    <row r="16" spans="2:12" x14ac:dyDescent="0.25">
      <c r="B16" s="4" t="s">
        <v>16</v>
      </c>
      <c r="C16" s="3">
        <v>2.8</v>
      </c>
      <c r="D16" s="3">
        <v>1.85</v>
      </c>
      <c r="E16" s="3">
        <v>0.83</v>
      </c>
      <c r="F16" s="5">
        <f t="shared" si="0"/>
        <v>4.2993999999999994</v>
      </c>
      <c r="G16" s="4"/>
      <c r="H16" s="4"/>
      <c r="I16" s="4"/>
    </row>
    <row r="17" spans="2:9" x14ac:dyDescent="0.25">
      <c r="B17" s="4" t="s">
        <v>17</v>
      </c>
      <c r="C17" s="3">
        <v>1.55</v>
      </c>
      <c r="D17" s="3">
        <v>1.3</v>
      </c>
      <c r="E17" s="3">
        <v>0.5</v>
      </c>
      <c r="F17" s="5">
        <f t="shared" si="0"/>
        <v>1.0075000000000001</v>
      </c>
      <c r="G17" s="4"/>
      <c r="H17" s="4"/>
      <c r="I17" s="4"/>
    </row>
    <row r="18" spans="2:9" x14ac:dyDescent="0.25">
      <c r="B18" s="4" t="s">
        <v>18</v>
      </c>
      <c r="C18" s="3">
        <v>2.8</v>
      </c>
      <c r="D18" s="3">
        <v>1.9</v>
      </c>
      <c r="E18" s="3">
        <v>0.83</v>
      </c>
      <c r="F18" s="5">
        <f t="shared" si="0"/>
        <v>4.4155999999999995</v>
      </c>
      <c r="G18" s="4"/>
      <c r="H18" s="4"/>
      <c r="I18" s="4"/>
    </row>
    <row r="19" spans="2:9" x14ac:dyDescent="0.25">
      <c r="B19" s="4" t="s">
        <v>19</v>
      </c>
      <c r="C19" s="3">
        <v>2.9</v>
      </c>
      <c r="D19" s="3">
        <v>1.8</v>
      </c>
      <c r="E19" s="3">
        <v>0.9</v>
      </c>
      <c r="F19" s="5">
        <f t="shared" si="0"/>
        <v>4.6979999999999995</v>
      </c>
      <c r="G19" s="4"/>
      <c r="H19" s="4"/>
      <c r="I19" s="4"/>
    </row>
    <row r="20" spans="2:9" x14ac:dyDescent="0.25">
      <c r="B20" s="4" t="s">
        <v>20</v>
      </c>
      <c r="C20" s="3">
        <v>2.9</v>
      </c>
      <c r="D20" s="3">
        <v>1.8</v>
      </c>
      <c r="E20" s="3">
        <v>0.9</v>
      </c>
      <c r="F20" s="5">
        <f t="shared" si="0"/>
        <v>4.6979999999999995</v>
      </c>
      <c r="G20" s="4"/>
      <c r="H20" s="4"/>
      <c r="I20" s="4"/>
    </row>
    <row r="21" spans="2:9" x14ac:dyDescent="0.25">
      <c r="B21" s="4" t="s">
        <v>21</v>
      </c>
      <c r="C21" s="3">
        <v>2.8</v>
      </c>
      <c r="D21" s="3">
        <v>1.85</v>
      </c>
      <c r="E21" s="3">
        <v>0.83</v>
      </c>
      <c r="F21" s="5">
        <f t="shared" si="0"/>
        <v>4.2993999999999994</v>
      </c>
      <c r="G21" s="4"/>
      <c r="H21" s="4"/>
      <c r="I21" s="4"/>
    </row>
    <row r="22" spans="2:9" x14ac:dyDescent="0.25">
      <c r="B22" s="4" t="s">
        <v>22</v>
      </c>
      <c r="C22" s="3">
        <v>2.6</v>
      </c>
      <c r="D22" s="3">
        <v>2.25</v>
      </c>
      <c r="E22" s="3">
        <v>0.83</v>
      </c>
      <c r="F22" s="5">
        <f t="shared" si="0"/>
        <v>4.8555000000000001</v>
      </c>
      <c r="G22" s="4"/>
      <c r="H22" s="4"/>
      <c r="I22" s="4"/>
    </row>
    <row r="23" spans="2:9" x14ac:dyDescent="0.25">
      <c r="B23" s="4" t="s">
        <v>23</v>
      </c>
      <c r="C23" s="3">
        <v>2.6</v>
      </c>
      <c r="D23" s="3">
        <v>2.25</v>
      </c>
      <c r="E23" s="3">
        <v>0.83</v>
      </c>
      <c r="F23" s="5">
        <f t="shared" si="0"/>
        <v>4.8555000000000001</v>
      </c>
      <c r="G23" s="4"/>
      <c r="H23" s="4"/>
      <c r="I23" s="4"/>
    </row>
    <row r="24" spans="2:9" x14ac:dyDescent="0.25">
      <c r="B24" s="4" t="s">
        <v>24</v>
      </c>
      <c r="C24" s="3">
        <v>4.274</v>
      </c>
      <c r="D24" s="3">
        <v>3.57</v>
      </c>
      <c r="E24" s="3">
        <v>0.8</v>
      </c>
      <c r="F24" s="5">
        <f t="shared" si="0"/>
        <v>12.206544000000001</v>
      </c>
      <c r="G24" s="4"/>
      <c r="H24" s="4"/>
      <c r="I24" s="4"/>
    </row>
    <row r="25" spans="2:9" x14ac:dyDescent="0.25">
      <c r="B25" s="4" t="s">
        <v>25</v>
      </c>
      <c r="C25" s="3">
        <v>2.6</v>
      </c>
      <c r="D25" s="3">
        <v>2.25</v>
      </c>
      <c r="E25" s="3">
        <v>0.83</v>
      </c>
      <c r="F25" s="5">
        <f t="shared" si="0"/>
        <v>4.8555000000000001</v>
      </c>
      <c r="G25" s="4"/>
      <c r="H25" s="4"/>
      <c r="I25" s="4"/>
    </row>
    <row r="26" spans="2:9" x14ac:dyDescent="0.25">
      <c r="B26" s="4" t="s">
        <v>26</v>
      </c>
      <c r="C26" s="3">
        <v>2.2000000000000002</v>
      </c>
      <c r="D26" s="3">
        <v>1.9</v>
      </c>
      <c r="E26" s="3">
        <v>0.75</v>
      </c>
      <c r="F26" s="5">
        <f t="shared" si="0"/>
        <v>3.1349999999999998</v>
      </c>
      <c r="G26" s="4"/>
      <c r="H26" s="4"/>
      <c r="I26" s="4"/>
    </row>
    <row r="27" spans="2:9" x14ac:dyDescent="0.25">
      <c r="B27" s="4" t="s">
        <v>27</v>
      </c>
      <c r="C27" s="3">
        <v>2.85</v>
      </c>
      <c r="D27" s="3">
        <v>1.9</v>
      </c>
      <c r="E27" s="3">
        <v>0.9</v>
      </c>
      <c r="F27" s="5">
        <f t="shared" si="0"/>
        <v>4.8734999999999999</v>
      </c>
      <c r="G27" s="4"/>
      <c r="H27" s="4"/>
      <c r="I27" s="4"/>
    </row>
    <row r="28" spans="2:9" x14ac:dyDescent="0.25">
      <c r="B28" s="4" t="s">
        <v>28</v>
      </c>
      <c r="C28" s="3">
        <v>4.96</v>
      </c>
      <c r="D28" s="3">
        <v>2.1800000000000002</v>
      </c>
      <c r="E28" s="3">
        <v>0.9</v>
      </c>
      <c r="F28" s="5">
        <f t="shared" si="0"/>
        <v>9.7315200000000015</v>
      </c>
      <c r="G28" s="4"/>
      <c r="H28" s="4"/>
      <c r="I28" s="4"/>
    </row>
    <row r="29" spans="2:9" x14ac:dyDescent="0.25">
      <c r="B29" s="4" t="s">
        <v>29</v>
      </c>
      <c r="C29" s="3">
        <v>2.1</v>
      </c>
      <c r="D29" s="3">
        <v>1.65</v>
      </c>
      <c r="E29" s="3">
        <v>0.75</v>
      </c>
      <c r="F29" s="5">
        <f t="shared" si="0"/>
        <v>2.5987499999999999</v>
      </c>
      <c r="G29" s="4"/>
      <c r="H29" s="4"/>
      <c r="I29" s="4"/>
    </row>
    <row r="30" spans="2:9" x14ac:dyDescent="0.25">
      <c r="B30" s="4" t="s">
        <v>30</v>
      </c>
      <c r="C30" s="3">
        <v>2.65</v>
      </c>
      <c r="D30" s="3">
        <v>2.15</v>
      </c>
      <c r="E30" s="3">
        <v>0.83</v>
      </c>
      <c r="F30" s="5">
        <f t="shared" si="0"/>
        <v>4.7289249999999994</v>
      </c>
      <c r="G30" s="4"/>
      <c r="H30" s="4"/>
      <c r="I30" s="4"/>
    </row>
    <row r="31" spans="2:9" x14ac:dyDescent="0.25">
      <c r="B31" s="4" t="s">
        <v>31</v>
      </c>
      <c r="C31" s="3">
        <v>2.4</v>
      </c>
      <c r="D31" s="3">
        <v>1.8</v>
      </c>
      <c r="E31" s="3">
        <v>0.75</v>
      </c>
      <c r="F31" s="5">
        <f t="shared" si="0"/>
        <v>3.24</v>
      </c>
      <c r="G31" s="4"/>
      <c r="H31" s="4"/>
      <c r="I31" s="4"/>
    </row>
    <row r="32" spans="2:9" x14ac:dyDescent="0.25">
      <c r="B32" s="4" t="s">
        <v>32</v>
      </c>
      <c r="C32" s="3">
        <v>2.4</v>
      </c>
      <c r="D32" s="3">
        <v>1.8</v>
      </c>
      <c r="E32" s="3">
        <v>0.75</v>
      </c>
      <c r="F32" s="5">
        <f t="shared" si="0"/>
        <v>3.24</v>
      </c>
      <c r="G32" s="4"/>
      <c r="H32" s="4"/>
      <c r="I32" s="4"/>
    </row>
    <row r="33" spans="2:9" x14ac:dyDescent="0.25">
      <c r="B33" s="4" t="s">
        <v>43</v>
      </c>
      <c r="C33" s="3">
        <v>2.1</v>
      </c>
      <c r="D33" s="3">
        <v>1.65</v>
      </c>
      <c r="E33" s="3">
        <v>0.75</v>
      </c>
      <c r="F33" s="5">
        <f t="shared" si="0"/>
        <v>2.5987499999999999</v>
      </c>
      <c r="G33" s="4"/>
      <c r="H33" s="4"/>
      <c r="I33" s="4"/>
    </row>
    <row r="34" spans="2:9" x14ac:dyDescent="0.25">
      <c r="B34" s="4" t="s">
        <v>33</v>
      </c>
      <c r="C34" s="3">
        <v>2.65</v>
      </c>
      <c r="D34" s="3">
        <v>2.15</v>
      </c>
      <c r="E34" s="3">
        <v>0.83</v>
      </c>
      <c r="F34" s="5">
        <f t="shared" si="0"/>
        <v>4.7289249999999994</v>
      </c>
      <c r="G34" s="4"/>
      <c r="H34" s="4"/>
      <c r="I34" s="4"/>
    </row>
    <row r="35" spans="2:9" x14ac:dyDescent="0.25">
      <c r="B35" s="4" t="s">
        <v>34</v>
      </c>
      <c r="C35" s="3">
        <v>4.96</v>
      </c>
      <c r="D35" s="3">
        <v>2.1800000000000002</v>
      </c>
      <c r="E35" s="3">
        <v>0.9</v>
      </c>
      <c r="F35" s="5">
        <f t="shared" si="0"/>
        <v>9.7315200000000015</v>
      </c>
      <c r="G35" s="4"/>
      <c r="H35" s="4"/>
      <c r="I35" s="4"/>
    </row>
    <row r="36" spans="2:9" x14ac:dyDescent="0.25">
      <c r="B36" s="2" t="s">
        <v>35</v>
      </c>
      <c r="C36" s="3">
        <v>2.4500000000000002</v>
      </c>
      <c r="D36" s="3">
        <v>1.8</v>
      </c>
      <c r="E36" s="3">
        <v>0.7</v>
      </c>
      <c r="F36" s="5">
        <f t="shared" si="0"/>
        <v>3.0869999999999997</v>
      </c>
      <c r="G36" s="4"/>
      <c r="H36" s="4"/>
      <c r="I36" s="4"/>
    </row>
    <row r="37" spans="2:9" x14ac:dyDescent="0.25">
      <c r="B37" s="2" t="s">
        <v>36</v>
      </c>
      <c r="C37" s="5">
        <v>3.6640000000000001</v>
      </c>
      <c r="D37" s="5">
        <v>3.57</v>
      </c>
      <c r="E37" s="3">
        <v>0.8</v>
      </c>
      <c r="F37" s="5">
        <f t="shared" si="0"/>
        <v>10.464384000000001</v>
      </c>
      <c r="G37" s="4"/>
      <c r="H37" s="4"/>
      <c r="I37" s="4"/>
    </row>
    <row r="38" spans="2:9" x14ac:dyDescent="0.25">
      <c r="B38" s="2" t="s">
        <v>37</v>
      </c>
      <c r="C38" s="3">
        <v>2.6</v>
      </c>
      <c r="D38" s="3">
        <v>2.25</v>
      </c>
      <c r="E38" s="3">
        <v>0.83</v>
      </c>
      <c r="F38" s="5">
        <f t="shared" si="0"/>
        <v>4.8555000000000001</v>
      </c>
      <c r="G38" s="4"/>
      <c r="H38" s="4"/>
      <c r="I38" s="4"/>
    </row>
    <row r="39" spans="2:9" x14ac:dyDescent="0.25">
      <c r="B39" s="2" t="s">
        <v>38</v>
      </c>
      <c r="C39" s="3">
        <v>2.2000000000000002</v>
      </c>
      <c r="D39" s="3">
        <v>1.9</v>
      </c>
      <c r="E39" s="3">
        <v>0.75</v>
      </c>
      <c r="F39" s="5">
        <f t="shared" si="0"/>
        <v>3.1349999999999998</v>
      </c>
      <c r="G39" s="4"/>
      <c r="H39" s="4"/>
      <c r="I39" s="4"/>
    </row>
    <row r="40" spans="2:9" x14ac:dyDescent="0.25">
      <c r="B40" s="4"/>
      <c r="C40" s="4"/>
      <c r="D40" s="4"/>
      <c r="E40" s="4"/>
      <c r="F40" s="4"/>
      <c r="G40" s="4"/>
      <c r="H40" s="4"/>
      <c r="I40" s="4"/>
    </row>
    <row r="43" spans="2:9" x14ac:dyDescent="0.25">
      <c r="B43" s="1" t="s">
        <v>0</v>
      </c>
      <c r="C43" s="1" t="s">
        <v>1</v>
      </c>
      <c r="D43" s="1" t="s">
        <v>2</v>
      </c>
      <c r="E43" s="1" t="s">
        <v>3</v>
      </c>
      <c r="F43" s="1" t="s">
        <v>39</v>
      </c>
      <c r="G43" s="1" t="s">
        <v>40</v>
      </c>
      <c r="H43" s="1" t="s">
        <v>41</v>
      </c>
      <c r="I43" s="1" t="s">
        <v>42</v>
      </c>
    </row>
    <row r="44" spans="2:9" x14ac:dyDescent="0.25">
      <c r="B44" s="4" t="s">
        <v>44</v>
      </c>
      <c r="C44" s="4">
        <f>25+23</f>
        <v>48</v>
      </c>
      <c r="D44" s="4">
        <f>1.42+0.4+1.2</f>
        <v>3.0199999999999996</v>
      </c>
      <c r="E44" s="4">
        <v>0.38</v>
      </c>
      <c r="F44" s="4">
        <f>C44*D44*E44</f>
        <v>55.084799999999994</v>
      </c>
      <c r="G44" s="4">
        <f>F44+F45</f>
        <v>120.41923019999999</v>
      </c>
      <c r="H44" s="4">
        <f>G44*5%</f>
        <v>6.0209615099999994</v>
      </c>
      <c r="I44" s="4">
        <f>G44+H44</f>
        <v>126.44019170999999</v>
      </c>
    </row>
    <row r="45" spans="2:9" x14ac:dyDescent="0.25">
      <c r="B45" s="4" t="s">
        <v>45</v>
      </c>
      <c r="C45" s="4">
        <f>25-1.2</f>
        <v>23.8</v>
      </c>
      <c r="D45" s="4">
        <f>23-1.2</f>
        <v>21.8</v>
      </c>
      <c r="E45" s="4">
        <v>0.23</v>
      </c>
      <c r="F45" s="4">
        <f>C45*D45*E45-G49</f>
        <v>65.334430199999986</v>
      </c>
      <c r="G45" s="4"/>
      <c r="H45" s="4"/>
      <c r="I45" s="4"/>
    </row>
    <row r="47" spans="2:9" x14ac:dyDescent="0.25">
      <c r="B47" t="s">
        <v>46</v>
      </c>
    </row>
    <row r="48" spans="2:9" x14ac:dyDescent="0.25">
      <c r="B48" s="1" t="s">
        <v>0</v>
      </c>
      <c r="C48" s="1" t="s">
        <v>1</v>
      </c>
      <c r="D48" s="1" t="s">
        <v>2</v>
      </c>
      <c r="E48" s="1" t="s">
        <v>3</v>
      </c>
      <c r="F48" s="1" t="s">
        <v>39</v>
      </c>
      <c r="G48" s="1" t="s">
        <v>40</v>
      </c>
    </row>
    <row r="49" spans="2:7" x14ac:dyDescent="0.25">
      <c r="B49" s="2" t="s">
        <v>4</v>
      </c>
      <c r="C49" s="3">
        <v>3.35</v>
      </c>
      <c r="D49" s="3">
        <v>2.4</v>
      </c>
      <c r="E49" s="3">
        <v>0.23</v>
      </c>
      <c r="F49" s="5">
        <f t="shared" ref="F49:F84" si="1">C49*D49*E49</f>
        <v>1.8492</v>
      </c>
      <c r="G49" s="8">
        <f>SUM(F49:F85)</f>
        <v>53.998769800000026</v>
      </c>
    </row>
    <row r="50" spans="2:7" x14ac:dyDescent="0.25">
      <c r="B50" s="4" t="s">
        <v>5</v>
      </c>
      <c r="C50" s="3">
        <v>5.17</v>
      </c>
      <c r="D50" s="3">
        <v>2.58</v>
      </c>
      <c r="E50" s="3">
        <v>0.23</v>
      </c>
      <c r="F50" s="5">
        <f t="shared" si="1"/>
        <v>3.0678779999999999</v>
      </c>
      <c r="G50" s="4"/>
    </row>
    <row r="51" spans="2:7" x14ac:dyDescent="0.25">
      <c r="B51" s="4" t="s">
        <v>6</v>
      </c>
      <c r="C51" s="3">
        <v>4.96</v>
      </c>
      <c r="D51" s="3">
        <v>2.48</v>
      </c>
      <c r="E51" s="3">
        <v>0.23</v>
      </c>
      <c r="F51" s="5">
        <f t="shared" si="1"/>
        <v>2.8291840000000001</v>
      </c>
      <c r="G51" s="4"/>
    </row>
    <row r="52" spans="2:7" x14ac:dyDescent="0.25">
      <c r="B52" s="4" t="s">
        <v>7</v>
      </c>
      <c r="C52" s="3">
        <v>2.2999999999999998</v>
      </c>
      <c r="D52" s="3">
        <v>1.65</v>
      </c>
      <c r="E52" s="3">
        <v>0.23</v>
      </c>
      <c r="F52" s="5">
        <f t="shared" si="1"/>
        <v>0.8728499999999999</v>
      </c>
      <c r="G52" s="4"/>
    </row>
    <row r="53" spans="2:7" x14ac:dyDescent="0.25">
      <c r="B53" s="4" t="s">
        <v>8</v>
      </c>
      <c r="C53" s="3">
        <v>2.2999999999999998</v>
      </c>
      <c r="D53" s="3">
        <v>1.65</v>
      </c>
      <c r="E53" s="3">
        <v>0.23</v>
      </c>
      <c r="F53" s="5">
        <f t="shared" si="1"/>
        <v>0.8728499999999999</v>
      </c>
      <c r="G53" s="4"/>
    </row>
    <row r="54" spans="2:7" x14ac:dyDescent="0.25">
      <c r="B54" s="4" t="s">
        <v>9</v>
      </c>
      <c r="C54" s="3">
        <v>4.8600000000000003</v>
      </c>
      <c r="D54" s="3">
        <v>2.08</v>
      </c>
      <c r="E54" s="3">
        <v>0.23</v>
      </c>
      <c r="F54" s="5">
        <f t="shared" si="1"/>
        <v>2.3250240000000004</v>
      </c>
      <c r="G54" s="4"/>
    </row>
    <row r="55" spans="2:7" x14ac:dyDescent="0.25">
      <c r="B55" s="4" t="s">
        <v>10</v>
      </c>
      <c r="C55" s="3">
        <v>4.91</v>
      </c>
      <c r="D55" s="3">
        <v>2.2799999999999998</v>
      </c>
      <c r="E55" s="3">
        <v>0.23</v>
      </c>
      <c r="F55" s="5">
        <f t="shared" si="1"/>
        <v>2.5748039999999999</v>
      </c>
      <c r="G55" s="4"/>
    </row>
    <row r="56" spans="2:7" x14ac:dyDescent="0.25">
      <c r="B56" s="4" t="s">
        <v>11</v>
      </c>
      <c r="C56" s="3">
        <v>2.4500000000000002</v>
      </c>
      <c r="D56" s="3">
        <v>1.55</v>
      </c>
      <c r="E56" s="3">
        <v>0.23</v>
      </c>
      <c r="F56" s="5">
        <f t="shared" si="1"/>
        <v>0.87342500000000012</v>
      </c>
      <c r="G56" s="4"/>
    </row>
    <row r="57" spans="2:7" x14ac:dyDescent="0.25">
      <c r="B57" s="4" t="s">
        <v>12</v>
      </c>
      <c r="C57" s="3">
        <v>2.25</v>
      </c>
      <c r="D57" s="3">
        <v>1.95</v>
      </c>
      <c r="E57" s="3">
        <v>0.23</v>
      </c>
      <c r="F57" s="5">
        <f t="shared" si="1"/>
        <v>1.009125</v>
      </c>
      <c r="G57" s="4"/>
    </row>
    <row r="58" spans="2:7" x14ac:dyDescent="0.25">
      <c r="B58" s="4" t="s">
        <v>13</v>
      </c>
      <c r="C58" s="3">
        <v>3.3</v>
      </c>
      <c r="D58" s="3">
        <v>2.1</v>
      </c>
      <c r="E58" s="3">
        <v>0.23</v>
      </c>
      <c r="F58" s="5">
        <f t="shared" si="1"/>
        <v>1.5939000000000001</v>
      </c>
      <c r="G58" s="4"/>
    </row>
    <row r="59" spans="2:7" x14ac:dyDescent="0.25">
      <c r="B59" s="4" t="s">
        <v>14</v>
      </c>
      <c r="C59" s="3">
        <v>2.9</v>
      </c>
      <c r="D59" s="3">
        <v>1.8</v>
      </c>
      <c r="E59" s="3">
        <v>0.23</v>
      </c>
      <c r="F59" s="5">
        <f t="shared" si="1"/>
        <v>1.2005999999999999</v>
      </c>
      <c r="G59" s="4"/>
    </row>
    <row r="60" spans="2:7" x14ac:dyDescent="0.25">
      <c r="B60" s="4" t="s">
        <v>15</v>
      </c>
      <c r="C60" s="3">
        <v>2.9</v>
      </c>
      <c r="D60" s="3">
        <v>1.8</v>
      </c>
      <c r="E60" s="3">
        <v>0.23</v>
      </c>
      <c r="F60" s="5">
        <f t="shared" si="1"/>
        <v>1.2005999999999999</v>
      </c>
      <c r="G60" s="4"/>
    </row>
    <row r="61" spans="2:7" x14ac:dyDescent="0.25">
      <c r="B61" s="4" t="s">
        <v>16</v>
      </c>
      <c r="C61" s="3">
        <v>2.8</v>
      </c>
      <c r="D61" s="3">
        <v>1.85</v>
      </c>
      <c r="E61" s="3">
        <v>0.23</v>
      </c>
      <c r="F61" s="5">
        <f t="shared" si="1"/>
        <v>1.1914</v>
      </c>
      <c r="G61" s="4"/>
    </row>
    <row r="62" spans="2:7" x14ac:dyDescent="0.25">
      <c r="B62" s="4" t="s">
        <v>17</v>
      </c>
      <c r="C62" s="3">
        <v>1.55</v>
      </c>
      <c r="D62" s="3">
        <v>1.3</v>
      </c>
      <c r="E62" s="3">
        <v>0.23</v>
      </c>
      <c r="F62" s="5">
        <f t="shared" si="1"/>
        <v>0.46345000000000003</v>
      </c>
      <c r="G62" s="4"/>
    </row>
    <row r="63" spans="2:7" x14ac:dyDescent="0.25">
      <c r="B63" s="4" t="s">
        <v>18</v>
      </c>
      <c r="C63" s="3">
        <v>2.8</v>
      </c>
      <c r="D63" s="3">
        <v>1.9</v>
      </c>
      <c r="E63" s="3">
        <v>0.23</v>
      </c>
      <c r="F63" s="5">
        <f t="shared" si="1"/>
        <v>1.2236</v>
      </c>
      <c r="G63" s="4"/>
    </row>
    <row r="64" spans="2:7" x14ac:dyDescent="0.25">
      <c r="B64" s="4" t="s">
        <v>19</v>
      </c>
      <c r="C64" s="3">
        <v>2.9</v>
      </c>
      <c r="D64" s="3">
        <v>1.8</v>
      </c>
      <c r="E64" s="3">
        <v>0.23</v>
      </c>
      <c r="F64" s="5">
        <f t="shared" si="1"/>
        <v>1.2005999999999999</v>
      </c>
      <c r="G64" s="4"/>
    </row>
    <row r="65" spans="2:8" x14ac:dyDescent="0.25">
      <c r="B65" s="4" t="s">
        <v>20</v>
      </c>
      <c r="C65" s="3">
        <v>2.9</v>
      </c>
      <c r="D65" s="3">
        <v>1.8</v>
      </c>
      <c r="E65" s="3">
        <v>0.23</v>
      </c>
      <c r="F65" s="5">
        <f t="shared" si="1"/>
        <v>1.2005999999999999</v>
      </c>
      <c r="G65" s="4"/>
    </row>
    <row r="66" spans="2:8" x14ac:dyDescent="0.25">
      <c r="B66" s="4" t="s">
        <v>21</v>
      </c>
      <c r="C66" s="3">
        <v>2.8</v>
      </c>
      <c r="D66" s="3">
        <v>1.85</v>
      </c>
      <c r="E66" s="3">
        <v>0.23</v>
      </c>
      <c r="F66" s="5">
        <f t="shared" si="1"/>
        <v>1.1914</v>
      </c>
      <c r="G66" s="4"/>
    </row>
    <row r="67" spans="2:8" x14ac:dyDescent="0.25">
      <c r="B67" s="4" t="s">
        <v>22</v>
      </c>
      <c r="C67" s="3">
        <v>2.6</v>
      </c>
      <c r="D67" s="3">
        <v>2.25</v>
      </c>
      <c r="E67" s="3">
        <v>0.23</v>
      </c>
      <c r="F67" s="5">
        <f t="shared" si="1"/>
        <v>1.3455000000000001</v>
      </c>
      <c r="G67" s="4"/>
    </row>
    <row r="68" spans="2:8" x14ac:dyDescent="0.25">
      <c r="B68" s="4" t="s">
        <v>23</v>
      </c>
      <c r="C68" s="3">
        <v>2.6</v>
      </c>
      <c r="D68" s="3">
        <v>2.25</v>
      </c>
      <c r="E68" s="3">
        <v>0.23</v>
      </c>
      <c r="F68" s="5">
        <f t="shared" si="1"/>
        <v>1.3455000000000001</v>
      </c>
      <c r="G68" s="4"/>
    </row>
    <row r="69" spans="2:8" x14ac:dyDescent="0.25">
      <c r="B69" s="4" t="s">
        <v>24</v>
      </c>
      <c r="C69" s="3">
        <v>4.274</v>
      </c>
      <c r="D69" s="3">
        <v>3.57</v>
      </c>
      <c r="E69" s="3">
        <v>0.23</v>
      </c>
      <c r="F69" s="5">
        <f t="shared" si="1"/>
        <v>3.5093814000000001</v>
      </c>
      <c r="G69" s="4"/>
    </row>
    <row r="70" spans="2:8" x14ac:dyDescent="0.25">
      <c r="B70" s="4" t="s">
        <v>25</v>
      </c>
      <c r="C70" s="3">
        <v>2.6</v>
      </c>
      <c r="D70" s="3">
        <v>2.25</v>
      </c>
      <c r="E70" s="3">
        <v>0.23</v>
      </c>
      <c r="F70" s="5">
        <f t="shared" si="1"/>
        <v>1.3455000000000001</v>
      </c>
      <c r="G70" s="4"/>
    </row>
    <row r="71" spans="2:8" x14ac:dyDescent="0.25">
      <c r="B71" s="4" t="s">
        <v>26</v>
      </c>
      <c r="C71" s="3">
        <v>2.2000000000000002</v>
      </c>
      <c r="D71" s="3">
        <v>1.9</v>
      </c>
      <c r="E71" s="3">
        <v>0.23</v>
      </c>
      <c r="F71" s="5">
        <f t="shared" si="1"/>
        <v>0.96139999999999992</v>
      </c>
      <c r="G71" s="4"/>
    </row>
    <row r="72" spans="2:8" x14ac:dyDescent="0.25">
      <c r="B72" s="4" t="s">
        <v>27</v>
      </c>
      <c r="C72" s="3">
        <v>2.85</v>
      </c>
      <c r="D72" s="3">
        <v>1.9</v>
      </c>
      <c r="E72" s="3">
        <v>0.23</v>
      </c>
      <c r="F72" s="5">
        <f t="shared" si="1"/>
        <v>1.2454500000000002</v>
      </c>
      <c r="G72" s="4"/>
      <c r="H72" s="7"/>
    </row>
    <row r="73" spans="2:8" x14ac:dyDescent="0.25">
      <c r="B73" s="4" t="s">
        <v>28</v>
      </c>
      <c r="C73" s="3">
        <v>4.96</v>
      </c>
      <c r="D73" s="3">
        <v>2.1800000000000002</v>
      </c>
      <c r="E73" s="3">
        <v>0.23</v>
      </c>
      <c r="F73" s="5">
        <f t="shared" si="1"/>
        <v>2.4869440000000003</v>
      </c>
      <c r="G73" s="4"/>
    </row>
    <row r="74" spans="2:8" x14ac:dyDescent="0.25">
      <c r="B74" s="4" t="s">
        <v>29</v>
      </c>
      <c r="C74" s="3">
        <v>2.1</v>
      </c>
      <c r="D74" s="3">
        <v>1.65</v>
      </c>
      <c r="E74" s="3">
        <v>0.23</v>
      </c>
      <c r="F74" s="5">
        <f t="shared" si="1"/>
        <v>0.79695000000000005</v>
      </c>
      <c r="G74" s="4"/>
    </row>
    <row r="75" spans="2:8" x14ac:dyDescent="0.25">
      <c r="B75" s="4" t="s">
        <v>30</v>
      </c>
      <c r="C75" s="3">
        <v>2.65</v>
      </c>
      <c r="D75" s="3">
        <v>2.15</v>
      </c>
      <c r="E75" s="3">
        <v>0.23</v>
      </c>
      <c r="F75" s="5">
        <f t="shared" si="1"/>
        <v>1.310425</v>
      </c>
      <c r="G75" s="4"/>
    </row>
    <row r="76" spans="2:8" x14ac:dyDescent="0.25">
      <c r="B76" s="4" t="s">
        <v>31</v>
      </c>
      <c r="C76" s="3">
        <v>2.4</v>
      </c>
      <c r="D76" s="3">
        <v>1.8</v>
      </c>
      <c r="E76" s="3">
        <v>0.23</v>
      </c>
      <c r="F76" s="5">
        <f t="shared" si="1"/>
        <v>0.99360000000000015</v>
      </c>
      <c r="G76" s="4"/>
    </row>
    <row r="77" spans="2:8" x14ac:dyDescent="0.25">
      <c r="B77" s="4" t="s">
        <v>32</v>
      </c>
      <c r="C77" s="3">
        <v>2.4</v>
      </c>
      <c r="D77" s="3">
        <v>1.8</v>
      </c>
      <c r="E77" s="3">
        <v>0.23</v>
      </c>
      <c r="F77" s="5">
        <f t="shared" si="1"/>
        <v>0.99360000000000015</v>
      </c>
      <c r="G77" s="4"/>
    </row>
    <row r="78" spans="2:8" x14ac:dyDescent="0.25">
      <c r="B78" s="4" t="s">
        <v>43</v>
      </c>
      <c r="C78" s="3">
        <v>2.1</v>
      </c>
      <c r="D78" s="3">
        <v>1.65</v>
      </c>
      <c r="E78" s="3">
        <v>0.23</v>
      </c>
      <c r="F78" s="5">
        <f t="shared" si="1"/>
        <v>0.79695000000000005</v>
      </c>
      <c r="G78" s="4"/>
    </row>
    <row r="79" spans="2:8" x14ac:dyDescent="0.25">
      <c r="B79" s="4" t="s">
        <v>33</v>
      </c>
      <c r="C79" s="3">
        <v>2.65</v>
      </c>
      <c r="D79" s="3">
        <v>2.15</v>
      </c>
      <c r="E79" s="3">
        <v>0.23</v>
      </c>
      <c r="F79" s="5">
        <f t="shared" si="1"/>
        <v>1.310425</v>
      </c>
      <c r="G79" s="4"/>
    </row>
    <row r="80" spans="2:8" x14ac:dyDescent="0.25">
      <c r="B80" s="4" t="s">
        <v>34</v>
      </c>
      <c r="C80" s="3">
        <v>4.96</v>
      </c>
      <c r="D80" s="3">
        <v>2.1800000000000002</v>
      </c>
      <c r="E80" s="3">
        <v>0.23</v>
      </c>
      <c r="F80" s="5">
        <f t="shared" si="1"/>
        <v>2.4869440000000003</v>
      </c>
      <c r="G80" s="4"/>
    </row>
    <row r="81" spans="2:7" x14ac:dyDescent="0.25">
      <c r="B81" s="2" t="s">
        <v>35</v>
      </c>
      <c r="C81" s="3">
        <v>2.4500000000000002</v>
      </c>
      <c r="D81" s="3">
        <v>1.8</v>
      </c>
      <c r="E81" s="3">
        <v>0.23</v>
      </c>
      <c r="F81" s="5">
        <f t="shared" si="1"/>
        <v>1.0143</v>
      </c>
      <c r="G81" s="4"/>
    </row>
    <row r="82" spans="2:7" x14ac:dyDescent="0.25">
      <c r="B82" s="2" t="s">
        <v>36</v>
      </c>
      <c r="C82" s="5">
        <v>3.6640000000000001</v>
      </c>
      <c r="D82" s="5">
        <v>3.57</v>
      </c>
      <c r="E82" s="3">
        <v>0.23</v>
      </c>
      <c r="F82" s="5">
        <f t="shared" si="1"/>
        <v>3.0085104</v>
      </c>
      <c r="G82" s="4"/>
    </row>
    <row r="83" spans="2:7" x14ac:dyDescent="0.25">
      <c r="B83" s="2" t="s">
        <v>37</v>
      </c>
      <c r="C83" s="3">
        <v>2.6</v>
      </c>
      <c r="D83" s="3">
        <v>2.25</v>
      </c>
      <c r="E83" s="3">
        <v>0.23</v>
      </c>
      <c r="F83" s="5">
        <f t="shared" si="1"/>
        <v>1.3455000000000001</v>
      </c>
      <c r="G83" s="4"/>
    </row>
    <row r="84" spans="2:7" x14ac:dyDescent="0.25">
      <c r="B84" s="2" t="s">
        <v>38</v>
      </c>
      <c r="C84" s="3">
        <v>2.2000000000000002</v>
      </c>
      <c r="D84" s="3">
        <v>1.9</v>
      </c>
      <c r="E84" s="3">
        <v>0.23</v>
      </c>
      <c r="F84" s="5">
        <f t="shared" si="1"/>
        <v>0.96139999999999992</v>
      </c>
      <c r="G84" s="4"/>
    </row>
    <row r="85" spans="2:7" x14ac:dyDescent="0.25">
      <c r="B85" s="4"/>
      <c r="C85" s="4"/>
      <c r="D85" s="4"/>
      <c r="E85" s="4"/>
      <c r="F85" s="4"/>
      <c r="G8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FOOTING </vt:lpstr>
      <vt:lpstr>Raft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cp:lastPrinted>2022-06-25T11:45:37Z</cp:lastPrinted>
  <dcterms:created xsi:type="dcterms:W3CDTF">2022-06-25T09:47:47Z</dcterms:created>
  <dcterms:modified xsi:type="dcterms:W3CDTF">2023-01-18T11:31:07Z</dcterms:modified>
</cp:coreProperties>
</file>