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2" l="1"/>
  <c r="J3" i="2" l="1"/>
  <c r="I94" i="2" l="1"/>
  <c r="J94" i="2" s="1"/>
  <c r="J93" i="2"/>
  <c r="J92" i="2"/>
  <c r="J91" i="2"/>
  <c r="J90" i="2"/>
  <c r="J89" i="2"/>
  <c r="I88" i="2"/>
  <c r="J88" i="2" s="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<sst xmlns="http://schemas.openxmlformats.org/spreadsheetml/2006/main" count="553" uniqueCount="187">
  <si>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</si>
  <si>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</si>
  <si>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</si>
  <si>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</si>
  <si>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</si>
  <si>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r>
  </si>
  <si>
    <r>
      <rPr>
        <sz val="10"/>
        <rFont val="Calibri"/>
        <family val="1"/>
      </rPr>
      <t>RMTR</t>
    </r>
  </si>
  <si>
    <r>
      <rPr>
        <sz val="10"/>
        <rFont val="Calibri"/>
        <family val="1"/>
      </rPr>
      <t>Set</t>
    </r>
  </si>
  <si>
    <r>
      <rPr>
        <sz val="10"/>
        <rFont val="Calibri"/>
        <family val="1"/>
      </rPr>
      <t>Nos.</t>
    </r>
  </si>
  <si>
    <r>
      <rPr>
        <sz val="10"/>
        <rFont val="Calibri"/>
        <family val="1"/>
      </rPr>
      <t xml:space="preserve">Supplying,  installing  testing  and  commisioning  of  CI  flanged  "Y"  type  strainer  PN-6  with  SS  mesh, suitable flanges, nuts, bolts, gaskets etc. complete as per technical specifications. </t>
    </r>
    <r>
      <rPr>
        <b/>
        <sz val="10"/>
        <rFont val="Calibri"/>
        <family val="1"/>
      </rPr>
      <t>(OHT Outlet)</t>
    </r>
  </si>
  <si>
    <r>
      <rPr>
        <sz val="10"/>
        <rFont val="Calibri"/>
        <family val="1"/>
      </rP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</si>
  <si>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r>
      <rPr>
        <sz val="10"/>
        <rFont val="Calibri"/>
        <family val="1"/>
      </rP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</si>
  <si>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rPr>
        <sz val="10"/>
        <rFont val="Calibri"/>
        <family val="1"/>
      </rP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</si>
  <si>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</si>
  <si>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</si>
  <si>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</si>
  <si>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</si>
  <si>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</si>
  <si>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</si>
  <si>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</si>
  <si>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</si>
  <si>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</si>
  <si>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</si>
  <si>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</si>
  <si>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</si>
  <si>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</si>
  <si>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</si>
  <si>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</si>
  <si>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</si>
  <si>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</si>
  <si>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</si>
  <si>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Group</t>
  </si>
  <si>
    <t>Sub Group 1</t>
  </si>
  <si>
    <t>Sub Group 2</t>
  </si>
  <si>
    <t>Item Name</t>
  </si>
  <si>
    <t>DESCRIPTION</t>
  </si>
  <si>
    <t>REMARKS</t>
  </si>
  <si>
    <t xml:space="preserve"> RATE</t>
  </si>
  <si>
    <t>UNIT</t>
  </si>
  <si>
    <t>S.NO</t>
  </si>
  <si>
    <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</si>
  <si>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t>Amount</t>
  </si>
  <si>
    <t xml:space="preserve">  QTY</t>
  </si>
  <si>
    <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</si>
  <si>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</si>
  <si>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t>Fixing of   CP Toilet Paper Holder with Cover including all  necessary accessories  etc. complete as per directions of the engineer-in-charge.</t>
  </si>
  <si>
    <t xml:space="preserve"> ITC of 75mm  UPVC  Nahani  Trap </t>
  </si>
  <si>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</si>
  <si>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t xml:space="preserve"> ITC of 125 mm UPVC Multi floor Trap with minimum 50 mm water seal</t>
  </si>
  <si>
    <t xml:space="preserve"> ITC of 50mm dia. Circular/square SS grating </t>
  </si>
  <si>
    <t xml:space="preserve"> ITC of Stainless  Steel  Grating </t>
  </si>
  <si>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</si>
  <si>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</si>
  <si>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</si>
  <si>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</si>
  <si>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</si>
  <si>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</si>
  <si>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</si>
  <si>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</si>
  <si>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</si>
  <si>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t>UPVC  SWR  (Type B)</t>
  </si>
  <si>
    <r>
      <t xml:space="preserve">  ITC of </t>
    </r>
    <r>
      <rPr>
        <b/>
        <sz val="10"/>
        <color rgb="FF000000"/>
        <rFont val="Calibri"/>
        <family val="2"/>
      </rPr>
      <t>Wall /Floor Mounted type Glazed Vitreous Chinaware European Water Closet Pan</t>
    </r>
  </si>
  <si>
    <t xml:space="preserve"> Sanitary  Fixtures Fittings  </t>
  </si>
  <si>
    <t>Internal Drainage Work (Soil, Waste &amp; Vent)</t>
  </si>
  <si>
    <r>
      <t xml:space="preserve"> ITC of </t>
    </r>
    <r>
      <rPr>
        <b/>
        <sz val="10"/>
        <color rgb="FF000000"/>
        <rFont val="Calibri"/>
        <family val="2"/>
      </rPr>
      <t>Urinal  and Flush Valve</t>
    </r>
    <r>
      <rPr>
        <sz val="10"/>
        <color rgb="FF000000"/>
        <rFont val="Calibri"/>
        <family val="2"/>
      </rPr>
      <t xml:space="preserve"> System including fixing</t>
    </r>
  </si>
  <si>
    <r>
      <t xml:space="preserve"> ITC of  </t>
    </r>
    <r>
      <rPr>
        <b/>
        <sz val="10"/>
        <color rgb="FF000000"/>
        <rFont val="Calibri"/>
        <family val="2"/>
      </rPr>
      <t>C.P. Soap Dish</t>
    </r>
    <r>
      <rPr>
        <sz val="10"/>
        <color rgb="FF000000"/>
        <rFont val="Calibri"/>
        <family val="2"/>
      </rPr>
      <t xml:space="preserve"> </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</si>
  <si>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</si>
  <si>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</si>
  <si>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</si>
  <si>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</si>
  <si>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 </t>
    </r>
    <r>
      <rPr>
        <b/>
        <sz val="10"/>
        <color rgb="FF000000"/>
        <rFont val="Calibri"/>
        <family val="2"/>
      </rPr>
      <t>Density  polyethylene (HDPE)  PN-6  (Pipe Diversion )</t>
    </r>
  </si>
  <si>
    <r>
      <t xml:space="preserve"> ITC of 160 mm dia </t>
    </r>
    <r>
      <rPr>
        <b/>
        <sz val="10"/>
        <color rgb="FF000000"/>
        <rFont val="Calibri"/>
        <family val="2"/>
      </rPr>
      <t>Density  polyethylene (HDPE)  PN-6  (Pipe Diversion )</t>
    </r>
  </si>
  <si>
    <t>PVC SWR (Type B)</t>
  </si>
  <si>
    <r>
      <t xml:space="preserve"> ITC of 75 mm dia</t>
    </r>
    <r>
      <rPr>
        <b/>
        <sz val="10"/>
        <color rgb="FF000000"/>
        <rFont val="Calibri"/>
        <family val="2"/>
      </rPr>
      <t xml:space="preserve"> (Vent pipe)</t>
    </r>
  </si>
  <si>
    <r>
      <t xml:space="preserve"> ITC of 110 mm dia </t>
    </r>
    <r>
      <rPr>
        <b/>
        <sz val="10"/>
        <color rgb="FF000000"/>
        <rFont val="Calibri"/>
        <family val="2"/>
      </rPr>
      <t>High  Density  polyethylene  (HDPE)  PN-6  (Pipe Diversion )</t>
    </r>
  </si>
  <si>
    <t xml:space="preserve"> ITC of UPVC  pipes 50mm dia</t>
  </si>
  <si>
    <t xml:space="preserve"> ITC of UPVC  pipes 32mm dia</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</si>
  <si>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</si>
  <si>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t>INTERNAL WATER SUPPLY</t>
  </si>
  <si>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</si>
  <si>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</si>
  <si>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</si>
  <si>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</si>
  <si>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</si>
  <si>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t>INTERNAL STORM WATER</t>
  </si>
  <si>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</si>
  <si>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</si>
  <si>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</si>
  <si>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</si>
  <si>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t>FRP Manhole Covers</t>
  </si>
  <si>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</si>
  <si>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t>PUMPS AND ANCIALLARY ITEMS</t>
  </si>
  <si>
    <t>ELECTRICAL WORKS FOR PLUMBING</t>
  </si>
  <si>
    <r>
      <t xml:space="preserve">Domestic Pumps (Pump Discharge = 150 LPM, Head = 25 m) (2 W + 1 S) 2 Nos.63 A FP MCB  19kW  (2 W + 1 S) </t>
    </r>
    <r>
      <rPr>
        <sz val="10"/>
        <rFont val="Calibri"/>
        <family val="2"/>
      </rPr>
      <t>Star  delta  Starter  Suitable  for  Rating  of  Pumps.  Contactor  to  submit  Coordination  chart  of  the
proposed make.</t>
    </r>
  </si>
  <si>
    <t>Supply and laying  proper connections testing and  commissioning of   following sizes  of 1.1 KV grade XLPE insulated Armored Copper/ Aluminum conductor  or cables laid over MS supports cable racks /
trays or fixing on walls including clamping supports</t>
  </si>
  <si>
    <t xml:space="preserve">conductor  or cables (Wire) </t>
  </si>
  <si>
    <t>Starter</t>
  </si>
  <si>
    <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</si>
  <si>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t>Pump</t>
  </si>
  <si>
    <t>SITC of Vertical In-line Pump Sets along with bypasss line Domestic Pumps (Pump Discharge = 250 LPM, Head = 25 m) (2 W + 1 S)</t>
  </si>
  <si>
    <t>SITC of 4C x 10sq.mm.armoured  CU. XLPE cable</t>
  </si>
  <si>
    <t>SITC of  4C x 10sq.mm.armoured  CU. XLPE cable</t>
  </si>
  <si>
    <t>SITC of  150X50mmX 1.6mm thickness PERFORATED TYPE</t>
  </si>
  <si>
    <t>SITC of  25 X 6mm GI Strip</t>
  </si>
  <si>
    <t>SITC OF TERRACE KHURRA ITEMS:</t>
  </si>
  <si>
    <t xml:space="preserve"> </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</si>
  <si>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</si>
  <si>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t>SITC of forged  Air  Release  Valve  of  15mm  dia</t>
  </si>
  <si>
    <t>SITC of 50 mm dia Schedule  40  UPVC  Pipes  with  Schedule  80  fittings</t>
  </si>
  <si>
    <r>
      <t xml:space="preserve"> ITC of CP </t>
    </r>
    <r>
      <rPr>
        <b/>
        <sz val="10"/>
        <color rgb="FF000000"/>
        <rFont val="Calibri"/>
        <family val="2"/>
      </rPr>
      <t>Toilet Paper Holder</t>
    </r>
  </si>
  <si>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</si>
  <si>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</si>
  <si>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</si>
  <si>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Plumbing Work</t>
  </si>
  <si>
    <r>
      <t xml:space="preserve"> ITC of 75 mm dia Pipe &amp; Fittings</t>
    </r>
    <r>
      <rPr>
        <b/>
        <sz val="10"/>
        <color rgb="FF000000"/>
        <rFont val="Calibri"/>
        <family val="2"/>
      </rPr>
      <t xml:space="preserve"> (Inside Toilet &amp; Kitchen)</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</si>
  <si>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</si>
  <si>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t>(HDPE)  PN-6</t>
  </si>
  <si>
    <t>uPVC  pipes</t>
  </si>
  <si>
    <t>Traps</t>
  </si>
  <si>
    <t xml:space="preserve">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</si>
  <si>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</si>
  <si>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</si>
  <si>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</si>
  <si>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</si>
  <si>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</si>
  <si>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</si>
  <si>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</si>
  <si>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</si>
  <si>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</si>
  <si>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</si>
  <si>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</si>
  <si>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</si>
  <si>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</si>
  <si>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</si>
  <si>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</si>
  <si>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</si>
  <si>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</si>
  <si>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</si>
  <si>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</si>
  <si>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</si>
  <si>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</si>
  <si>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</si>
  <si>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</si>
  <si>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t xml:space="preserve">SITC of 80 mm dia Pressure reducing station </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</si>
  <si>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</si>
  <si>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</si>
  <si>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</si>
  <si>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</si>
  <si>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</si>
  <si>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</si>
  <si>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UPVC SWR Pipe Type-B</t>
  </si>
  <si>
    <t>SITC of 160 mm dia UPVC SWR Pipe &amp; Fitting Type-B</t>
  </si>
  <si>
    <t>SITC of 75 mm dia UPVC SWR Pipe &amp; Fitting Type-B</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</si>
  <si>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</si>
  <si>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</si>
  <si>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</si>
  <si>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</si>
  <si>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</si>
  <si>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</si>
  <si>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</si>
  <si>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</si>
  <si>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</si>
  <si>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</si>
  <si>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</si>
  <si>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</si>
  <si>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</si>
  <si>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</si>
  <si>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</si>
  <si>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</si>
  <si>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</si>
  <si>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</si>
  <si>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</si>
  <si>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</si>
  <si>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</si>
  <si>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</si>
  <si>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</si>
  <si>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</si>
  <si>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</si>
  <si>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</si>
  <si>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</si>
  <si>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</si>
  <si>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</si>
  <si>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</si>
  <si>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</si>
  <si>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Domestic Pumps (Pump Discharge = 150 LPM, Head = 25 m) (2 W + 1 S)</t>
  </si>
  <si>
    <t>BOQ of Plumbing Work Phase-01</t>
  </si>
  <si>
    <t>KHURRA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</si>
</sst>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name val="Arial"/>
      <family val="2"/>
    </font>
    <font>
      <sz val="10"/>
      <color rgb="FF000000"/>
      <name val="Calibri"/>
      <family val="1"/>
    </font>
    <font>
      <b/>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47CFFF"/>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7" fillId="0" borderId="0"/>
  </cellStyleXfs>
  <cellXfs count="35">
    <xf numFmtId="0" fontId="0" fillId="0" borderId="0" xfId="0"/>
    <xf numFmtId="0" fontId="0" fillId="0" borderId="1" xfId="0" applyBorder="1" applyAlignment="1">
      <alignment horizontal="center" vertical="center"/>
    </xf>
    <xf numFmtId="0" fontId="1" fillId="4" borderId="1" xfId="0" applyFont="1" applyFill="1"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3" fontId="5" fillId="2" borderId="1" xfId="0" applyNumberFormat="1"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1" fontId="5"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shrinkToFit="1"/>
    </xf>
    <xf numFmtId="0" fontId="1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shrinkToFit="1"/>
    </xf>
    <xf numFmtId="2" fontId="5" fillId="2" borderId="1" xfId="0" applyNumberFormat="1" applyFont="1" applyFill="1" applyBorder="1" applyAlignment="1">
      <alignment horizontal="center" vertical="center" shrinkToFit="1"/>
    </xf>
    <xf numFmtId="2" fontId="5" fillId="2" borderId="1" xfId="0" applyNumberFormat="1"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 fillId="4"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view="pageBreakPreview" topLeftCell="A76" zoomScaleNormal="100" zoomScaleSheetLayoutView="100" workbookViewId="0">
      <selection activeCell="H14" sqref="H14:H15"/>
    </sheetView>
  </sheetViews>
  <sheetFormatPr defaultRowHeight="15" x14ac:dyDescent="0.25"/>
  <cols>
    <col min="1" max="1" width="5.140625" style="3" customWidth="1"/>
    <col min="2" max="2" width="21.140625" style="6" customWidth="1"/>
    <col min="3" max="3" width="20.85546875" style="3" customWidth="1"/>
    <col min="4" max="4" width="11.7109375" style="6" bestFit="1" customWidth="1"/>
    <col min="5" max="5" width="18.28515625" style="3" customWidth="1"/>
    <col min="6" max="6" width="59.7109375" style="3" customWidth="1"/>
    <col min="7" max="7" width="7.42578125" style="3" bestFit="1" customWidth="1"/>
    <col min="8" max="8" width="5.42578125" style="3" bestFit="1" customWidth="1"/>
    <col min="9" max="9" width="6.5703125" style="3" bestFit="1" customWidth="1"/>
    <col min="10" max="10" width="10.7109375" style="3" bestFit="1" customWidth="1"/>
    <col min="11" max="11" width="9.5703125" style="11" bestFit="1" customWidth="1"/>
    <col min="12" max="15" width="10.28515625" style="3" customWidth="1"/>
    <col min="16" max="16384" width="9.140625" style="3"/>
  </cols>
  <sheetData>
    <row r="1" spans="1:11" x14ac:dyDescent="0.25">
      <c r="A1" s="34" t="s">
        <v>185</v>
      </c>
      <c r="B1" s="34"/>
      <c r="C1" s="34"/>
      <c r="D1" s="34"/>
      <c r="E1" s="34"/>
      <c r="F1" s="34"/>
      <c r="G1" s="34"/>
      <c r="H1" s="34"/>
      <c r="I1" s="34"/>
      <c r="J1" s="34"/>
      <c r="K1" s="34"/>
    </row>
    <row r="2" spans="1:11" x14ac:dyDescent="0.25">
      <c r="A2" s="26" t="s">
        <v>39</v>
      </c>
      <c r="B2" s="4" t="s">
        <v>31</v>
      </c>
      <c r="C2" s="2" t="s">
        <v>32</v>
      </c>
      <c r="D2" s="4" t="s">
        <v>33</v>
      </c>
      <c r="E2" s="2" t="s">
        <v>34</v>
      </c>
      <c r="F2" s="2" t="s">
        <v>35</v>
      </c>
      <c r="G2" s="2" t="s">
        <v>42</v>
      </c>
      <c r="H2" s="2" t="s">
        <v>38</v>
      </c>
      <c r="I2" s="2" t="s">
        <v>37</v>
      </c>
      <c r="J2" s="2" t="s">
        <v>41</v>
      </c>
      <c r="K2" s="2" t="s">
        <v>36</v>
      </c>
    </row>
    <row r="3" spans="1:11" s="22" customFormat="1" ht="89.25" x14ac:dyDescent="0.25">
      <c r="A3" s="16">
        <v>1</v>
      </c>
      <c r="B3" s="27" t="s">
        <v>113</v>
      </c>
      <c r="C3" s="27" t="s">
        <v>62</v>
      </c>
      <c r="D3" s="13"/>
      <c r="E3" s="27" t="s">
        <v>61</v>
      </c>
      <c r="F3" s="28" t="s">
        <v>24</v>
      </c>
      <c r="G3" s="16">
        <v>1349</v>
      </c>
      <c r="H3" s="17" t="s">
        <v>3</v>
      </c>
      <c r="I3" s="18">
        <v>830</v>
      </c>
      <c r="J3" s="10">
        <f>I3*G3</f>
        <v>1119670</v>
      </c>
      <c r="K3" s="7"/>
    </row>
    <row r="4" spans="1:11" s="22" customFormat="1" ht="38.25" x14ac:dyDescent="0.25">
      <c r="A4" s="16">
        <v>2</v>
      </c>
      <c r="B4" s="27" t="s">
        <v>113</v>
      </c>
      <c r="C4" s="27" t="s">
        <v>62</v>
      </c>
      <c r="D4" s="27"/>
      <c r="E4" s="27" t="s">
        <v>52</v>
      </c>
      <c r="F4" s="28" t="s">
        <v>23</v>
      </c>
      <c r="G4" s="16">
        <v>1349</v>
      </c>
      <c r="H4" s="17" t="s">
        <v>3</v>
      </c>
      <c r="I4" s="7">
        <v>100</v>
      </c>
      <c r="J4" s="10">
        <f t="shared" ref="J4:J21" si="0">I4*G4</f>
        <v>134900</v>
      </c>
      <c r="K4" s="7"/>
    </row>
    <row r="5" spans="1:11" s="22" customFormat="1" ht="38.25" x14ac:dyDescent="0.25">
      <c r="A5" s="16">
        <v>3</v>
      </c>
      <c r="B5" s="27" t="s">
        <v>113</v>
      </c>
      <c r="C5" s="27" t="s">
        <v>62</v>
      </c>
      <c r="D5" s="27"/>
      <c r="E5" s="27" t="s">
        <v>51</v>
      </c>
      <c r="F5" s="29" t="s">
        <v>40</v>
      </c>
      <c r="G5" s="16">
        <v>1349</v>
      </c>
      <c r="H5" s="17" t="s">
        <v>3</v>
      </c>
      <c r="I5" s="7">
        <v>100</v>
      </c>
      <c r="J5" s="10">
        <f t="shared" si="0"/>
        <v>134900</v>
      </c>
      <c r="K5" s="7"/>
    </row>
    <row r="6" spans="1:11" s="22" customFormat="1" ht="89.25" x14ac:dyDescent="0.25">
      <c r="A6" s="16">
        <v>4</v>
      </c>
      <c r="B6" s="27" t="s">
        <v>113</v>
      </c>
      <c r="C6" s="27" t="s">
        <v>62</v>
      </c>
      <c r="D6" s="13"/>
      <c r="E6" s="27" t="s">
        <v>53</v>
      </c>
      <c r="F6" s="28" t="s">
        <v>22</v>
      </c>
      <c r="G6" s="16">
        <v>1667</v>
      </c>
      <c r="H6" s="17" t="s">
        <v>3</v>
      </c>
      <c r="I6" s="7">
        <v>600</v>
      </c>
      <c r="J6" s="10">
        <f t="shared" si="0"/>
        <v>1000200</v>
      </c>
      <c r="K6" s="7"/>
    </row>
    <row r="7" spans="1:11" s="22" customFormat="1" ht="51" x14ac:dyDescent="0.25">
      <c r="A7" s="16">
        <v>5</v>
      </c>
      <c r="B7" s="27" t="s">
        <v>113</v>
      </c>
      <c r="C7" s="27" t="s">
        <v>62</v>
      </c>
      <c r="D7" s="27"/>
      <c r="E7" s="27" t="s">
        <v>54</v>
      </c>
      <c r="F7" s="29" t="s">
        <v>43</v>
      </c>
      <c r="G7" s="16">
        <v>1360</v>
      </c>
      <c r="H7" s="17" t="s">
        <v>3</v>
      </c>
      <c r="I7" s="7">
        <v>300</v>
      </c>
      <c r="J7" s="10">
        <f t="shared" si="0"/>
        <v>408000</v>
      </c>
      <c r="K7" s="7"/>
    </row>
    <row r="8" spans="1:11" s="22" customFormat="1" ht="89.25" x14ac:dyDescent="0.25">
      <c r="A8" s="16">
        <v>6</v>
      </c>
      <c r="B8" s="27" t="s">
        <v>113</v>
      </c>
      <c r="C8" s="27" t="s">
        <v>62</v>
      </c>
      <c r="D8" s="27"/>
      <c r="E8" s="27" t="s">
        <v>55</v>
      </c>
      <c r="F8" s="28" t="s">
        <v>21</v>
      </c>
      <c r="G8" s="16">
        <v>504</v>
      </c>
      <c r="H8" s="17" t="s">
        <v>3</v>
      </c>
      <c r="I8" s="7">
        <v>500</v>
      </c>
      <c r="J8" s="10">
        <f t="shared" si="0"/>
        <v>252000</v>
      </c>
      <c r="K8" s="7"/>
    </row>
    <row r="9" spans="1:11" s="22" customFormat="1" ht="51" x14ac:dyDescent="0.25">
      <c r="A9" s="16">
        <v>7</v>
      </c>
      <c r="B9" s="27" t="s">
        <v>113</v>
      </c>
      <c r="C9" s="27" t="s">
        <v>62</v>
      </c>
      <c r="D9" s="27"/>
      <c r="E9" s="27" t="s">
        <v>56</v>
      </c>
      <c r="F9" s="28" t="s">
        <v>20</v>
      </c>
      <c r="G9" s="16">
        <v>506</v>
      </c>
      <c r="H9" s="17" t="s">
        <v>3</v>
      </c>
      <c r="I9" s="7">
        <v>100</v>
      </c>
      <c r="J9" s="10">
        <f t="shared" si="0"/>
        <v>50600</v>
      </c>
      <c r="K9" s="7"/>
    </row>
    <row r="10" spans="1:11" s="22" customFormat="1" ht="51" x14ac:dyDescent="0.25">
      <c r="A10" s="16">
        <v>8</v>
      </c>
      <c r="B10" s="27" t="s">
        <v>113</v>
      </c>
      <c r="C10" s="27" t="s">
        <v>62</v>
      </c>
      <c r="D10" s="27"/>
      <c r="E10" s="27" t="s">
        <v>57</v>
      </c>
      <c r="F10" s="28" t="s">
        <v>19</v>
      </c>
      <c r="G10" s="16">
        <v>5355</v>
      </c>
      <c r="H10" s="17" t="s">
        <v>3</v>
      </c>
      <c r="I10" s="7">
        <v>100</v>
      </c>
      <c r="J10" s="10">
        <f t="shared" si="0"/>
        <v>535500</v>
      </c>
      <c r="K10" s="7"/>
    </row>
    <row r="11" spans="1:11" s="22" customFormat="1" ht="38.25" x14ac:dyDescent="0.25">
      <c r="A11" s="16">
        <v>9</v>
      </c>
      <c r="B11" s="27" t="s">
        <v>113</v>
      </c>
      <c r="C11" s="27" t="s">
        <v>62</v>
      </c>
      <c r="D11" s="27"/>
      <c r="E11" s="27" t="s">
        <v>58</v>
      </c>
      <c r="F11" s="29" t="s">
        <v>44</v>
      </c>
      <c r="G11" s="16">
        <v>1667</v>
      </c>
      <c r="H11" s="17" t="s">
        <v>3</v>
      </c>
      <c r="I11" s="7">
        <v>100</v>
      </c>
      <c r="J11" s="10">
        <f t="shared" si="0"/>
        <v>166700</v>
      </c>
      <c r="K11" s="7"/>
    </row>
    <row r="12" spans="1:11" s="22" customFormat="1" ht="25.5" x14ac:dyDescent="0.25">
      <c r="A12" s="16">
        <v>10</v>
      </c>
      <c r="B12" s="27" t="s">
        <v>113</v>
      </c>
      <c r="C12" s="27" t="s">
        <v>62</v>
      </c>
      <c r="D12" s="27"/>
      <c r="E12" s="16" t="s">
        <v>59</v>
      </c>
      <c r="F12" s="29" t="s">
        <v>18</v>
      </c>
      <c r="G12" s="16">
        <v>1360</v>
      </c>
      <c r="H12" s="17" t="s">
        <v>3</v>
      </c>
      <c r="I12" s="7">
        <v>100</v>
      </c>
      <c r="J12" s="10">
        <f t="shared" si="0"/>
        <v>136000</v>
      </c>
      <c r="K12" s="7"/>
    </row>
    <row r="13" spans="1:11" s="22" customFormat="1" ht="25.5" x14ac:dyDescent="0.25">
      <c r="A13" s="16">
        <v>11</v>
      </c>
      <c r="B13" s="27" t="s">
        <v>113</v>
      </c>
      <c r="C13" s="27" t="s">
        <v>62</v>
      </c>
      <c r="D13" s="27"/>
      <c r="E13" s="16" t="s">
        <v>65</v>
      </c>
      <c r="F13" s="29" t="s">
        <v>17</v>
      </c>
      <c r="G13" s="16">
        <v>1360</v>
      </c>
      <c r="H13" s="17" t="s">
        <v>3</v>
      </c>
      <c r="I13" s="7">
        <v>100</v>
      </c>
      <c r="J13" s="10">
        <f t="shared" si="0"/>
        <v>136000</v>
      </c>
      <c r="K13" s="7"/>
    </row>
    <row r="14" spans="1:11" s="22" customFormat="1" ht="25.5" x14ac:dyDescent="0.25">
      <c r="A14" s="16">
        <v>12</v>
      </c>
      <c r="B14" s="27" t="s">
        <v>113</v>
      </c>
      <c r="C14" s="27" t="s">
        <v>62</v>
      </c>
      <c r="D14" s="27"/>
      <c r="E14" s="27" t="s">
        <v>109</v>
      </c>
      <c r="F14" s="29" t="s">
        <v>45</v>
      </c>
      <c r="G14" s="16">
        <v>1349</v>
      </c>
      <c r="H14" s="17" t="s">
        <v>3</v>
      </c>
      <c r="I14" s="7">
        <v>100</v>
      </c>
      <c r="J14" s="10">
        <f t="shared" si="0"/>
        <v>134900</v>
      </c>
      <c r="K14" s="7"/>
    </row>
    <row r="15" spans="1:11" s="22" customFormat="1" ht="51" x14ac:dyDescent="0.25">
      <c r="A15" s="16">
        <v>14</v>
      </c>
      <c r="B15" s="27" t="s">
        <v>113</v>
      </c>
      <c r="C15" s="27" t="s">
        <v>62</v>
      </c>
      <c r="D15" s="27"/>
      <c r="E15" s="27" t="s">
        <v>64</v>
      </c>
      <c r="F15" s="29" t="s">
        <v>16</v>
      </c>
      <c r="G15" s="16">
        <v>7</v>
      </c>
      <c r="H15" s="17" t="s">
        <v>3</v>
      </c>
      <c r="I15" s="7">
        <v>500</v>
      </c>
      <c r="J15" s="10">
        <f t="shared" si="0"/>
        <v>3500</v>
      </c>
      <c r="K15" s="7"/>
    </row>
    <row r="16" spans="1:11" s="22" customFormat="1" ht="165.75" x14ac:dyDescent="0.25">
      <c r="A16" s="14">
        <v>1.1000000000000001</v>
      </c>
      <c r="B16" s="27" t="s">
        <v>113</v>
      </c>
      <c r="C16" s="27" t="s">
        <v>63</v>
      </c>
      <c r="D16" s="27" t="s">
        <v>60</v>
      </c>
      <c r="E16" s="27" t="s">
        <v>114</v>
      </c>
      <c r="F16" s="7" t="s">
        <v>28</v>
      </c>
      <c r="G16" s="16">
        <v>2632</v>
      </c>
      <c r="H16" s="17" t="s">
        <v>13</v>
      </c>
      <c r="I16" s="18">
        <v>400</v>
      </c>
      <c r="J16" s="10">
        <f t="shared" si="0"/>
        <v>1052800</v>
      </c>
      <c r="K16" s="7"/>
    </row>
    <row r="17" spans="1:11" s="22" customFormat="1" ht="165.75" x14ac:dyDescent="0.25">
      <c r="A17" s="14">
        <v>1.2</v>
      </c>
      <c r="B17" s="27" t="s">
        <v>113</v>
      </c>
      <c r="C17" s="27" t="s">
        <v>63</v>
      </c>
      <c r="D17" s="27" t="s">
        <v>60</v>
      </c>
      <c r="E17" s="27" t="s">
        <v>66</v>
      </c>
      <c r="F17" s="7" t="s">
        <v>28</v>
      </c>
      <c r="G17" s="16">
        <v>2478</v>
      </c>
      <c r="H17" s="17" t="s">
        <v>13</v>
      </c>
      <c r="I17" s="7">
        <v>700</v>
      </c>
      <c r="J17" s="10">
        <f t="shared" si="0"/>
        <v>1734600</v>
      </c>
      <c r="K17" s="7"/>
    </row>
    <row r="18" spans="1:11" s="22" customFormat="1" ht="140.25" x14ac:dyDescent="0.25">
      <c r="A18" s="14">
        <v>2.1</v>
      </c>
      <c r="B18" s="27" t="s">
        <v>113</v>
      </c>
      <c r="C18" s="27" t="s">
        <v>63</v>
      </c>
      <c r="D18" s="27" t="s">
        <v>60</v>
      </c>
      <c r="E18" s="27" t="s">
        <v>67</v>
      </c>
      <c r="F18" s="7" t="s">
        <v>29</v>
      </c>
      <c r="G18" s="16">
        <v>770</v>
      </c>
      <c r="H18" s="17" t="s">
        <v>13</v>
      </c>
      <c r="I18" s="18">
        <v>400</v>
      </c>
      <c r="J18" s="10">
        <f t="shared" si="0"/>
        <v>308000</v>
      </c>
      <c r="K18" s="7"/>
    </row>
    <row r="19" spans="1:11" s="22" customFormat="1" ht="140.25" x14ac:dyDescent="0.25">
      <c r="A19" s="14">
        <v>2.2000000000000002</v>
      </c>
      <c r="B19" s="27" t="s">
        <v>113</v>
      </c>
      <c r="C19" s="27" t="s">
        <v>63</v>
      </c>
      <c r="D19" s="27" t="s">
        <v>60</v>
      </c>
      <c r="E19" s="27" t="s">
        <v>68</v>
      </c>
      <c r="F19" s="7" t="s">
        <v>29</v>
      </c>
      <c r="G19" s="16">
        <v>10800</v>
      </c>
      <c r="H19" s="17" t="s">
        <v>13</v>
      </c>
      <c r="I19" s="7">
        <v>700</v>
      </c>
      <c r="J19" s="10">
        <f t="shared" si="0"/>
        <v>7560000</v>
      </c>
      <c r="K19" s="7"/>
    </row>
    <row r="20" spans="1:11" s="22" customFormat="1" ht="140.25" x14ac:dyDescent="0.25">
      <c r="A20" s="14">
        <v>2.2999999999999998</v>
      </c>
      <c r="B20" s="27" t="s">
        <v>113</v>
      </c>
      <c r="C20" s="27" t="s">
        <v>63</v>
      </c>
      <c r="D20" s="27" t="s">
        <v>60</v>
      </c>
      <c r="E20" s="27" t="s">
        <v>69</v>
      </c>
      <c r="F20" s="7" t="s">
        <v>29</v>
      </c>
      <c r="G20" s="16">
        <v>200</v>
      </c>
      <c r="H20" s="17" t="s">
        <v>13</v>
      </c>
      <c r="I20" s="18">
        <v>1150</v>
      </c>
      <c r="J20" s="10">
        <f t="shared" si="0"/>
        <v>230000</v>
      </c>
      <c r="K20" s="7"/>
    </row>
    <row r="21" spans="1:11" s="22" customFormat="1" ht="127.5" x14ac:dyDescent="0.25">
      <c r="A21" s="14">
        <v>3.1</v>
      </c>
      <c r="B21" s="27" t="s">
        <v>113</v>
      </c>
      <c r="C21" s="27" t="s">
        <v>63</v>
      </c>
      <c r="D21" s="27" t="s">
        <v>72</v>
      </c>
      <c r="E21" s="27" t="s">
        <v>73</v>
      </c>
      <c r="F21" s="7" t="s">
        <v>27</v>
      </c>
      <c r="G21" s="16">
        <v>4190</v>
      </c>
      <c r="H21" s="17" t="s">
        <v>13</v>
      </c>
      <c r="I21" s="18">
        <v>400</v>
      </c>
      <c r="J21" s="10">
        <f t="shared" si="0"/>
        <v>1676000</v>
      </c>
      <c r="K21" s="7"/>
    </row>
    <row r="22" spans="1:11" s="22" customFormat="1" ht="140.25" x14ac:dyDescent="0.25">
      <c r="A22" s="14">
        <v>4.0999999999999996</v>
      </c>
      <c r="B22" s="27" t="s">
        <v>113</v>
      </c>
      <c r="C22" s="27" t="s">
        <v>63</v>
      </c>
      <c r="D22" s="30" t="s">
        <v>116</v>
      </c>
      <c r="E22" s="27" t="s">
        <v>70</v>
      </c>
      <c r="F22" s="7" t="s">
        <v>26</v>
      </c>
      <c r="G22" s="16">
        <v>210</v>
      </c>
      <c r="H22" s="17" t="s">
        <v>13</v>
      </c>
      <c r="I22" s="7">
        <v>370</v>
      </c>
      <c r="J22" s="10">
        <f t="shared" ref="J22:J30" si="1">I22*G22</f>
        <v>77700</v>
      </c>
      <c r="K22" s="7"/>
    </row>
    <row r="23" spans="1:11" s="22" customFormat="1" ht="140.25" x14ac:dyDescent="0.25">
      <c r="A23" s="14">
        <v>4.2</v>
      </c>
      <c r="B23" s="27" t="s">
        <v>113</v>
      </c>
      <c r="C23" s="27" t="s">
        <v>63</v>
      </c>
      <c r="D23" s="30" t="s">
        <v>116</v>
      </c>
      <c r="E23" s="27" t="s">
        <v>74</v>
      </c>
      <c r="F23" s="7" t="s">
        <v>26</v>
      </c>
      <c r="G23" s="16">
        <v>460</v>
      </c>
      <c r="H23" s="17" t="s">
        <v>13</v>
      </c>
      <c r="I23" s="7">
        <v>800</v>
      </c>
      <c r="J23" s="10">
        <f t="shared" si="1"/>
        <v>368000</v>
      </c>
      <c r="K23" s="7"/>
    </row>
    <row r="24" spans="1:11" s="22" customFormat="1" ht="140.25" x14ac:dyDescent="0.25">
      <c r="A24" s="14">
        <v>4.3</v>
      </c>
      <c r="B24" s="27" t="s">
        <v>113</v>
      </c>
      <c r="C24" s="27" t="s">
        <v>63</v>
      </c>
      <c r="D24" s="30" t="s">
        <v>116</v>
      </c>
      <c r="E24" s="27" t="s">
        <v>71</v>
      </c>
      <c r="F24" s="7" t="s">
        <v>26</v>
      </c>
      <c r="G24" s="16">
        <v>370</v>
      </c>
      <c r="H24" s="17" t="s">
        <v>13</v>
      </c>
      <c r="I24" s="7">
        <v>1540</v>
      </c>
      <c r="J24" s="10">
        <f t="shared" si="1"/>
        <v>569800</v>
      </c>
      <c r="K24" s="7"/>
    </row>
    <row r="25" spans="1:11" s="22" customFormat="1" ht="63.75" x14ac:dyDescent="0.25">
      <c r="A25" s="14">
        <v>4.0999999999999996</v>
      </c>
      <c r="B25" s="27" t="s">
        <v>113</v>
      </c>
      <c r="C25" s="27" t="s">
        <v>63</v>
      </c>
      <c r="D25" s="30" t="s">
        <v>117</v>
      </c>
      <c r="E25" s="27" t="s">
        <v>75</v>
      </c>
      <c r="F25" s="7" t="s">
        <v>30</v>
      </c>
      <c r="G25" s="14">
        <v>4752</v>
      </c>
      <c r="H25" s="17" t="s">
        <v>13</v>
      </c>
      <c r="I25" s="7">
        <v>215</v>
      </c>
      <c r="J25" s="10">
        <f t="shared" si="1"/>
        <v>1021680</v>
      </c>
      <c r="K25" s="7"/>
    </row>
    <row r="26" spans="1:11" s="22" customFormat="1" ht="63.75" x14ac:dyDescent="0.25">
      <c r="A26" s="14">
        <v>4.2</v>
      </c>
      <c r="B26" s="27" t="s">
        <v>113</v>
      </c>
      <c r="C26" s="27" t="s">
        <v>63</v>
      </c>
      <c r="D26" s="30" t="s">
        <v>117</v>
      </c>
      <c r="E26" s="27" t="s">
        <v>76</v>
      </c>
      <c r="F26" s="7" t="s">
        <v>30</v>
      </c>
      <c r="G26" s="14">
        <v>1935</v>
      </c>
      <c r="H26" s="17" t="s">
        <v>13</v>
      </c>
      <c r="I26" s="7">
        <v>175</v>
      </c>
      <c r="J26" s="10">
        <f t="shared" si="1"/>
        <v>338625</v>
      </c>
      <c r="K26" s="7"/>
    </row>
    <row r="27" spans="1:11" s="22" customFormat="1" ht="51" x14ac:dyDescent="0.25">
      <c r="A27" s="16">
        <v>5</v>
      </c>
      <c r="B27" s="27" t="s">
        <v>113</v>
      </c>
      <c r="C27" s="27" t="s">
        <v>63</v>
      </c>
      <c r="D27" s="30" t="s">
        <v>118</v>
      </c>
      <c r="E27" s="27" t="s">
        <v>46</v>
      </c>
      <c r="F27" s="29" t="s">
        <v>110</v>
      </c>
      <c r="G27" s="14">
        <v>1536</v>
      </c>
      <c r="H27" s="17" t="s">
        <v>3</v>
      </c>
      <c r="I27" s="7">
        <v>320</v>
      </c>
      <c r="J27" s="10">
        <f t="shared" si="1"/>
        <v>491520</v>
      </c>
      <c r="K27" s="7"/>
    </row>
    <row r="28" spans="1:11" s="22" customFormat="1" ht="51" x14ac:dyDescent="0.25">
      <c r="A28" s="16">
        <v>6</v>
      </c>
      <c r="B28" s="27" t="s">
        <v>113</v>
      </c>
      <c r="C28" s="27" t="s">
        <v>63</v>
      </c>
      <c r="D28" s="30" t="s">
        <v>118</v>
      </c>
      <c r="E28" s="27" t="s">
        <v>48</v>
      </c>
      <c r="F28" s="29" t="s">
        <v>47</v>
      </c>
      <c r="G28" s="14">
        <v>1868</v>
      </c>
      <c r="H28" s="17" t="s">
        <v>3</v>
      </c>
      <c r="I28" s="7">
        <v>550</v>
      </c>
      <c r="J28" s="10">
        <f t="shared" si="1"/>
        <v>1027400</v>
      </c>
      <c r="K28" s="7"/>
    </row>
    <row r="29" spans="1:11" s="22" customFormat="1" ht="51" x14ac:dyDescent="0.25">
      <c r="A29" s="16">
        <v>7</v>
      </c>
      <c r="B29" s="27" t="s">
        <v>113</v>
      </c>
      <c r="C29" s="27" t="s">
        <v>63</v>
      </c>
      <c r="D29" s="27" t="s">
        <v>119</v>
      </c>
      <c r="E29" s="27" t="s">
        <v>49</v>
      </c>
      <c r="F29" s="29" t="s">
        <v>111</v>
      </c>
      <c r="G29" s="14">
        <v>1349</v>
      </c>
      <c r="H29" s="17" t="s">
        <v>3</v>
      </c>
      <c r="I29" s="7">
        <v>200</v>
      </c>
      <c r="J29" s="10">
        <f t="shared" si="1"/>
        <v>269800</v>
      </c>
      <c r="K29" s="7"/>
    </row>
    <row r="30" spans="1:11" s="22" customFormat="1" ht="51" x14ac:dyDescent="0.25">
      <c r="A30" s="16">
        <v>8</v>
      </c>
      <c r="B30" s="27" t="s">
        <v>113</v>
      </c>
      <c r="C30" s="27" t="s">
        <v>63</v>
      </c>
      <c r="D30" s="27" t="s">
        <v>119</v>
      </c>
      <c r="E30" s="27" t="s">
        <v>50</v>
      </c>
      <c r="F30" s="29" t="s">
        <v>112</v>
      </c>
      <c r="G30" s="14">
        <v>3404</v>
      </c>
      <c r="H30" s="17" t="s">
        <v>3</v>
      </c>
      <c r="I30" s="7">
        <v>300</v>
      </c>
      <c r="J30" s="10">
        <f t="shared" si="1"/>
        <v>1021200</v>
      </c>
      <c r="K30" s="7"/>
    </row>
    <row r="31" spans="1:11" s="22" customFormat="1" ht="140.25" x14ac:dyDescent="0.25">
      <c r="A31" s="14">
        <v>1.1000000000000001</v>
      </c>
      <c r="B31" s="27" t="s">
        <v>113</v>
      </c>
      <c r="C31" s="27" t="s">
        <v>78</v>
      </c>
      <c r="D31" s="30" t="s">
        <v>120</v>
      </c>
      <c r="E31" s="30" t="s">
        <v>121</v>
      </c>
      <c r="F31" s="29" t="s">
        <v>77</v>
      </c>
      <c r="G31" s="14">
        <v>176</v>
      </c>
      <c r="H31" s="17" t="s">
        <v>13</v>
      </c>
      <c r="I31" s="12">
        <v>1824</v>
      </c>
      <c r="J31" s="10">
        <f t="shared" ref="J31:J39" si="2">I31*G31</f>
        <v>321024</v>
      </c>
      <c r="K31" s="7"/>
    </row>
    <row r="32" spans="1:11" s="22" customFormat="1" ht="140.25" x14ac:dyDescent="0.25">
      <c r="A32" s="14">
        <v>1.2</v>
      </c>
      <c r="B32" s="27" t="s">
        <v>113</v>
      </c>
      <c r="C32" s="27" t="s">
        <v>78</v>
      </c>
      <c r="D32" s="30" t="s">
        <v>120</v>
      </c>
      <c r="E32" s="30" t="s">
        <v>122</v>
      </c>
      <c r="F32" s="29" t="s">
        <v>77</v>
      </c>
      <c r="G32" s="14">
        <v>1097</v>
      </c>
      <c r="H32" s="17" t="s">
        <v>13</v>
      </c>
      <c r="I32" s="12">
        <v>1140</v>
      </c>
      <c r="J32" s="10">
        <f t="shared" si="2"/>
        <v>1250580</v>
      </c>
      <c r="K32" s="7"/>
    </row>
    <row r="33" spans="1:11" s="22" customFormat="1" ht="140.25" x14ac:dyDescent="0.25">
      <c r="A33" s="14">
        <v>1.3</v>
      </c>
      <c r="B33" s="27" t="s">
        <v>113</v>
      </c>
      <c r="C33" s="27" t="s">
        <v>78</v>
      </c>
      <c r="D33" s="30" t="s">
        <v>120</v>
      </c>
      <c r="E33" s="30" t="s">
        <v>123</v>
      </c>
      <c r="F33" s="29" t="s">
        <v>77</v>
      </c>
      <c r="G33" s="14">
        <v>1255</v>
      </c>
      <c r="H33" s="17" t="s">
        <v>13</v>
      </c>
      <c r="I33" s="12">
        <v>825</v>
      </c>
      <c r="J33" s="10">
        <f t="shared" si="2"/>
        <v>1035375</v>
      </c>
      <c r="K33" s="7"/>
    </row>
    <row r="34" spans="1:11" s="22" customFormat="1" ht="140.25" x14ac:dyDescent="0.25">
      <c r="A34" s="14">
        <v>1.4</v>
      </c>
      <c r="B34" s="27" t="s">
        <v>113</v>
      </c>
      <c r="C34" s="27" t="s">
        <v>78</v>
      </c>
      <c r="D34" s="30" t="s">
        <v>120</v>
      </c>
      <c r="E34" s="30" t="s">
        <v>124</v>
      </c>
      <c r="F34" s="29" t="s">
        <v>77</v>
      </c>
      <c r="G34" s="14">
        <v>2105</v>
      </c>
      <c r="H34" s="17" t="s">
        <v>13</v>
      </c>
      <c r="I34" s="12">
        <v>710</v>
      </c>
      <c r="J34" s="10">
        <f t="shared" si="2"/>
        <v>1494550</v>
      </c>
      <c r="K34" s="7"/>
    </row>
    <row r="35" spans="1:11" s="22" customFormat="1" ht="140.25" x14ac:dyDescent="0.25">
      <c r="A35" s="14">
        <v>1.5</v>
      </c>
      <c r="B35" s="27" t="s">
        <v>113</v>
      </c>
      <c r="C35" s="27" t="s">
        <v>78</v>
      </c>
      <c r="D35" s="30" t="s">
        <v>120</v>
      </c>
      <c r="E35" s="30" t="s">
        <v>108</v>
      </c>
      <c r="F35" s="29" t="s">
        <v>77</v>
      </c>
      <c r="G35" s="14">
        <v>3112</v>
      </c>
      <c r="H35" s="17" t="s">
        <v>13</v>
      </c>
      <c r="I35" s="12">
        <v>425</v>
      </c>
      <c r="J35" s="10">
        <f t="shared" si="2"/>
        <v>1322600</v>
      </c>
      <c r="K35" s="7"/>
    </row>
    <row r="36" spans="1:11" s="22" customFormat="1" ht="140.25" x14ac:dyDescent="0.25">
      <c r="A36" s="14">
        <v>1.6</v>
      </c>
      <c r="B36" s="27" t="s">
        <v>113</v>
      </c>
      <c r="C36" s="27" t="s">
        <v>78</v>
      </c>
      <c r="D36" s="30" t="s">
        <v>120</v>
      </c>
      <c r="E36" s="30" t="s">
        <v>125</v>
      </c>
      <c r="F36" s="29" t="s">
        <v>77</v>
      </c>
      <c r="G36" s="14">
        <v>2128</v>
      </c>
      <c r="H36" s="17" t="s">
        <v>13</v>
      </c>
      <c r="I36" s="12">
        <v>380</v>
      </c>
      <c r="J36" s="10">
        <f t="shared" si="2"/>
        <v>808640</v>
      </c>
      <c r="K36" s="7"/>
    </row>
    <row r="37" spans="1:11" s="22" customFormat="1" ht="140.25" x14ac:dyDescent="0.25">
      <c r="A37" s="14">
        <v>1.7</v>
      </c>
      <c r="B37" s="27" t="s">
        <v>113</v>
      </c>
      <c r="C37" s="27" t="s">
        <v>78</v>
      </c>
      <c r="D37" s="30" t="s">
        <v>120</v>
      </c>
      <c r="E37" s="30" t="s">
        <v>126</v>
      </c>
      <c r="F37" s="29" t="s">
        <v>77</v>
      </c>
      <c r="G37" s="14">
        <v>2174</v>
      </c>
      <c r="H37" s="17" t="s">
        <v>13</v>
      </c>
      <c r="I37" s="12">
        <v>270</v>
      </c>
      <c r="J37" s="10">
        <f t="shared" si="2"/>
        <v>586980</v>
      </c>
      <c r="K37" s="7"/>
    </row>
    <row r="38" spans="1:11" s="22" customFormat="1" ht="140.25" x14ac:dyDescent="0.25">
      <c r="A38" s="14">
        <v>1.8</v>
      </c>
      <c r="B38" s="27" t="s">
        <v>113</v>
      </c>
      <c r="C38" s="27" t="s">
        <v>78</v>
      </c>
      <c r="D38" s="30" t="s">
        <v>120</v>
      </c>
      <c r="E38" s="30" t="s">
        <v>127</v>
      </c>
      <c r="F38" s="29" t="s">
        <v>77</v>
      </c>
      <c r="G38" s="14">
        <v>3096</v>
      </c>
      <c r="H38" s="17" t="s">
        <v>13</v>
      </c>
      <c r="I38" s="12">
        <v>230</v>
      </c>
      <c r="J38" s="10">
        <f t="shared" si="2"/>
        <v>712080</v>
      </c>
      <c r="K38" s="7"/>
    </row>
    <row r="39" spans="1:11" s="22" customFormat="1" ht="140.25" x14ac:dyDescent="0.25">
      <c r="A39" s="14">
        <v>1.9</v>
      </c>
      <c r="B39" s="27" t="s">
        <v>113</v>
      </c>
      <c r="C39" s="27" t="s">
        <v>78</v>
      </c>
      <c r="D39" s="30" t="s">
        <v>120</v>
      </c>
      <c r="E39" s="30" t="s">
        <v>128</v>
      </c>
      <c r="F39" s="29" t="s">
        <v>77</v>
      </c>
      <c r="G39" s="14">
        <v>5254</v>
      </c>
      <c r="H39" s="17" t="s">
        <v>13</v>
      </c>
      <c r="I39" s="12">
        <v>172</v>
      </c>
      <c r="J39" s="10">
        <f t="shared" si="2"/>
        <v>903688</v>
      </c>
      <c r="K39" s="7"/>
    </row>
    <row r="40" spans="1:11" s="22" customFormat="1" ht="153" x14ac:dyDescent="0.25">
      <c r="A40" s="14">
        <v>2.2000000000000002</v>
      </c>
      <c r="B40" s="27" t="s">
        <v>113</v>
      </c>
      <c r="C40" s="27" t="s">
        <v>78</v>
      </c>
      <c r="D40" s="30" t="s">
        <v>129</v>
      </c>
      <c r="E40" s="29" t="s">
        <v>130</v>
      </c>
      <c r="F40" s="29" t="s">
        <v>79</v>
      </c>
      <c r="G40" s="14">
        <v>13306</v>
      </c>
      <c r="H40" s="17" t="s">
        <v>13</v>
      </c>
      <c r="I40" s="19">
        <v>259</v>
      </c>
      <c r="J40" s="10">
        <f t="shared" ref="J40:J52" si="3">I40*G40</f>
        <v>3446254</v>
      </c>
      <c r="K40" s="7"/>
    </row>
    <row r="41" spans="1:11" s="22" customFormat="1" ht="153" x14ac:dyDescent="0.25">
      <c r="A41" s="14">
        <v>2.2999999999999998</v>
      </c>
      <c r="B41" s="27" t="s">
        <v>113</v>
      </c>
      <c r="C41" s="27" t="s">
        <v>78</v>
      </c>
      <c r="D41" s="30" t="s">
        <v>129</v>
      </c>
      <c r="E41" s="29" t="s">
        <v>130</v>
      </c>
      <c r="F41" s="29" t="s">
        <v>79</v>
      </c>
      <c r="G41" s="14">
        <v>2219.6</v>
      </c>
      <c r="H41" s="17" t="s">
        <v>13</v>
      </c>
      <c r="I41" s="19">
        <v>259</v>
      </c>
      <c r="J41" s="10">
        <f t="shared" si="3"/>
        <v>574876.4</v>
      </c>
      <c r="K41" s="7"/>
    </row>
    <row r="42" spans="1:11" s="22" customFormat="1" ht="76.5" x14ac:dyDescent="0.25">
      <c r="A42" s="14">
        <v>3.1</v>
      </c>
      <c r="B42" s="27" t="s">
        <v>113</v>
      </c>
      <c r="C42" s="27" t="s">
        <v>78</v>
      </c>
      <c r="D42" s="30" t="s">
        <v>131</v>
      </c>
      <c r="E42" s="30" t="s">
        <v>132</v>
      </c>
      <c r="F42" s="29" t="s">
        <v>80</v>
      </c>
      <c r="G42" s="14">
        <v>2219.6</v>
      </c>
      <c r="H42" s="17" t="s">
        <v>13</v>
      </c>
      <c r="I42" s="7">
        <v>60</v>
      </c>
      <c r="J42" s="10">
        <f t="shared" si="3"/>
        <v>133176</v>
      </c>
      <c r="K42" s="7"/>
    </row>
    <row r="43" spans="1:11" s="22" customFormat="1" ht="76.5" x14ac:dyDescent="0.25">
      <c r="A43" s="14">
        <v>4.0999999999999996</v>
      </c>
      <c r="B43" s="27" t="s">
        <v>113</v>
      </c>
      <c r="C43" s="27" t="s">
        <v>78</v>
      </c>
      <c r="D43" s="30" t="s">
        <v>133</v>
      </c>
      <c r="E43" s="30" t="s">
        <v>134</v>
      </c>
      <c r="F43" s="28" t="s">
        <v>15</v>
      </c>
      <c r="G43" s="14">
        <v>16</v>
      </c>
      <c r="H43" s="17" t="s">
        <v>3</v>
      </c>
      <c r="I43" s="7">
        <v>3100</v>
      </c>
      <c r="J43" s="10">
        <f t="shared" si="3"/>
        <v>49600</v>
      </c>
      <c r="K43" s="7"/>
    </row>
    <row r="44" spans="1:11" s="22" customFormat="1" ht="76.5" x14ac:dyDescent="0.25">
      <c r="A44" s="14">
        <v>4.2</v>
      </c>
      <c r="B44" s="27" t="s">
        <v>113</v>
      </c>
      <c r="C44" s="27" t="s">
        <v>78</v>
      </c>
      <c r="D44" s="30" t="s">
        <v>133</v>
      </c>
      <c r="E44" s="30" t="s">
        <v>135</v>
      </c>
      <c r="F44" s="28" t="s">
        <v>15</v>
      </c>
      <c r="G44" s="14">
        <v>8</v>
      </c>
      <c r="H44" s="17" t="s">
        <v>3</v>
      </c>
      <c r="I44" s="7">
        <v>2559.25</v>
      </c>
      <c r="J44" s="10">
        <f t="shared" si="3"/>
        <v>20474</v>
      </c>
      <c r="K44" s="7"/>
    </row>
    <row r="45" spans="1:11" s="22" customFormat="1" ht="76.5" x14ac:dyDescent="0.25">
      <c r="A45" s="14">
        <v>4.3</v>
      </c>
      <c r="B45" s="27" t="s">
        <v>113</v>
      </c>
      <c r="C45" s="27" t="s">
        <v>78</v>
      </c>
      <c r="D45" s="30" t="s">
        <v>133</v>
      </c>
      <c r="E45" s="30" t="s">
        <v>136</v>
      </c>
      <c r="F45" s="28" t="s">
        <v>15</v>
      </c>
      <c r="G45" s="14">
        <v>24</v>
      </c>
      <c r="H45" s="17" t="s">
        <v>3</v>
      </c>
      <c r="I45" s="7">
        <v>1450</v>
      </c>
      <c r="J45" s="10">
        <f t="shared" si="3"/>
        <v>34800</v>
      </c>
      <c r="K45" s="7"/>
    </row>
    <row r="46" spans="1:11" s="22" customFormat="1" ht="76.5" x14ac:dyDescent="0.25">
      <c r="A46" s="14">
        <v>4.4000000000000004</v>
      </c>
      <c r="B46" s="27" t="s">
        <v>113</v>
      </c>
      <c r="C46" s="27" t="s">
        <v>78</v>
      </c>
      <c r="D46" s="30" t="s">
        <v>133</v>
      </c>
      <c r="E46" s="30" t="s">
        <v>137</v>
      </c>
      <c r="F46" s="28" t="s">
        <v>15</v>
      </c>
      <c r="G46" s="14">
        <v>5</v>
      </c>
      <c r="H46" s="17" t="s">
        <v>3</v>
      </c>
      <c r="I46" s="7">
        <v>780</v>
      </c>
      <c r="J46" s="10">
        <f t="shared" si="3"/>
        <v>3900</v>
      </c>
      <c r="K46" s="7"/>
    </row>
    <row r="47" spans="1:11" s="22" customFormat="1" ht="76.5" x14ac:dyDescent="0.25">
      <c r="A47" s="14">
        <v>4.4000000000000004</v>
      </c>
      <c r="B47" s="27" t="s">
        <v>113</v>
      </c>
      <c r="C47" s="27" t="s">
        <v>78</v>
      </c>
      <c r="D47" s="30" t="s">
        <v>133</v>
      </c>
      <c r="E47" s="30" t="s">
        <v>137</v>
      </c>
      <c r="F47" s="28" t="s">
        <v>15</v>
      </c>
      <c r="G47" s="14">
        <v>2810</v>
      </c>
      <c r="H47" s="17" t="s">
        <v>3</v>
      </c>
      <c r="I47" s="7">
        <v>780</v>
      </c>
      <c r="J47" s="10">
        <f t="shared" si="3"/>
        <v>2191800</v>
      </c>
      <c r="K47" s="7"/>
    </row>
    <row r="48" spans="1:11" s="22" customFormat="1" ht="89.25" x14ac:dyDescent="0.25">
      <c r="A48" s="14">
        <v>5.0999999999999996</v>
      </c>
      <c r="B48" s="27" t="s">
        <v>113</v>
      </c>
      <c r="C48" s="27" t="s">
        <v>78</v>
      </c>
      <c r="D48" s="30" t="s">
        <v>133</v>
      </c>
      <c r="E48" s="17" t="s">
        <v>138</v>
      </c>
      <c r="F48" s="29" t="s">
        <v>81</v>
      </c>
      <c r="G48" s="14">
        <v>12</v>
      </c>
      <c r="H48" s="17" t="s">
        <v>3</v>
      </c>
      <c r="I48" s="7">
        <v>7500</v>
      </c>
      <c r="J48" s="10">
        <f t="shared" si="3"/>
        <v>90000</v>
      </c>
      <c r="K48" s="7"/>
    </row>
    <row r="49" spans="1:11" s="22" customFormat="1" ht="89.25" x14ac:dyDescent="0.25">
      <c r="A49" s="14">
        <v>5.2</v>
      </c>
      <c r="B49" s="27" t="s">
        <v>113</v>
      </c>
      <c r="C49" s="27" t="s">
        <v>78</v>
      </c>
      <c r="D49" s="30" t="s">
        <v>133</v>
      </c>
      <c r="E49" s="17" t="s">
        <v>139</v>
      </c>
      <c r="F49" s="29" t="s">
        <v>81</v>
      </c>
      <c r="G49" s="14">
        <v>20</v>
      </c>
      <c r="H49" s="17" t="s">
        <v>3</v>
      </c>
      <c r="I49" s="7">
        <v>6400</v>
      </c>
      <c r="J49" s="10">
        <f t="shared" si="3"/>
        <v>128000</v>
      </c>
      <c r="K49" s="7"/>
    </row>
    <row r="50" spans="1:11" s="22" customFormat="1" ht="89.25" x14ac:dyDescent="0.25">
      <c r="A50" s="14">
        <v>5.3</v>
      </c>
      <c r="B50" s="27" t="s">
        <v>113</v>
      </c>
      <c r="C50" s="27" t="s">
        <v>78</v>
      </c>
      <c r="D50" s="30" t="s">
        <v>133</v>
      </c>
      <c r="E50" s="17" t="s">
        <v>140</v>
      </c>
      <c r="F50" s="29" t="s">
        <v>81</v>
      </c>
      <c r="G50" s="14">
        <v>24</v>
      </c>
      <c r="H50" s="17" t="s">
        <v>3</v>
      </c>
      <c r="I50" s="7">
        <v>5000</v>
      </c>
      <c r="J50" s="10">
        <f t="shared" si="3"/>
        <v>120000</v>
      </c>
      <c r="K50" s="7"/>
    </row>
    <row r="51" spans="1:11" s="22" customFormat="1" ht="89.25" x14ac:dyDescent="0.25">
      <c r="A51" s="14">
        <v>5.4</v>
      </c>
      <c r="B51" s="27" t="s">
        <v>113</v>
      </c>
      <c r="C51" s="27" t="s">
        <v>78</v>
      </c>
      <c r="D51" s="30" t="s">
        <v>133</v>
      </c>
      <c r="E51" s="17" t="s">
        <v>141</v>
      </c>
      <c r="F51" s="29" t="s">
        <v>81</v>
      </c>
      <c r="G51" s="14">
        <v>36</v>
      </c>
      <c r="H51" s="17" t="s">
        <v>3</v>
      </c>
      <c r="I51" s="7">
        <v>3350</v>
      </c>
      <c r="J51" s="10">
        <f t="shared" si="3"/>
        <v>120600</v>
      </c>
      <c r="K51" s="7"/>
    </row>
    <row r="52" spans="1:11" s="22" customFormat="1" ht="38.25" x14ac:dyDescent="0.25">
      <c r="A52" s="16">
        <v>6</v>
      </c>
      <c r="B52" s="27" t="s">
        <v>113</v>
      </c>
      <c r="C52" s="27" t="s">
        <v>78</v>
      </c>
      <c r="D52" s="30" t="s">
        <v>133</v>
      </c>
      <c r="E52" s="27" t="s">
        <v>107</v>
      </c>
      <c r="F52" s="29" t="s">
        <v>82</v>
      </c>
      <c r="G52" s="14">
        <v>140</v>
      </c>
      <c r="H52" s="17" t="s">
        <v>3</v>
      </c>
      <c r="I52" s="7">
        <v>2150</v>
      </c>
      <c r="J52" s="10">
        <f t="shared" si="3"/>
        <v>301000</v>
      </c>
      <c r="K52" s="7"/>
    </row>
    <row r="53" spans="1:11" s="22" customFormat="1" ht="102" x14ac:dyDescent="0.25">
      <c r="A53" s="14">
        <v>7.1</v>
      </c>
      <c r="B53" s="27" t="s">
        <v>113</v>
      </c>
      <c r="C53" s="27" t="s">
        <v>78</v>
      </c>
      <c r="D53" s="30" t="s">
        <v>133</v>
      </c>
      <c r="E53" s="29" t="s">
        <v>143</v>
      </c>
      <c r="F53" s="29" t="s">
        <v>142</v>
      </c>
      <c r="G53" s="14">
        <v>4</v>
      </c>
      <c r="H53" s="17" t="s">
        <v>3</v>
      </c>
      <c r="I53" s="19">
        <v>45980</v>
      </c>
      <c r="J53" s="10">
        <f t="shared" ref="J53:J59" si="4">I53*G53</f>
        <v>183920</v>
      </c>
      <c r="K53" s="7"/>
    </row>
    <row r="54" spans="1:11" s="22" customFormat="1" ht="102" x14ac:dyDescent="0.25">
      <c r="A54" s="14">
        <v>7.2</v>
      </c>
      <c r="B54" s="27" t="s">
        <v>113</v>
      </c>
      <c r="C54" s="27" t="s">
        <v>78</v>
      </c>
      <c r="D54" s="30" t="s">
        <v>133</v>
      </c>
      <c r="E54" s="29" t="s">
        <v>144</v>
      </c>
      <c r="F54" s="29" t="s">
        <v>14</v>
      </c>
      <c r="G54" s="14">
        <v>8</v>
      </c>
      <c r="H54" s="17" t="s">
        <v>3</v>
      </c>
      <c r="I54" s="19">
        <v>29430</v>
      </c>
      <c r="J54" s="10">
        <f t="shared" si="4"/>
        <v>235440</v>
      </c>
      <c r="K54" s="7"/>
    </row>
    <row r="55" spans="1:11" s="22" customFormat="1" ht="102" x14ac:dyDescent="0.25">
      <c r="A55" s="14">
        <v>7.3</v>
      </c>
      <c r="B55" s="27" t="s">
        <v>113</v>
      </c>
      <c r="C55" s="27" t="s">
        <v>78</v>
      </c>
      <c r="D55" s="30" t="s">
        <v>133</v>
      </c>
      <c r="E55" s="29" t="s">
        <v>145</v>
      </c>
      <c r="F55" s="29" t="s">
        <v>14</v>
      </c>
      <c r="G55" s="14">
        <v>52</v>
      </c>
      <c r="H55" s="17" t="s">
        <v>3</v>
      </c>
      <c r="I55" s="19">
        <v>25675</v>
      </c>
      <c r="J55" s="10">
        <f t="shared" si="4"/>
        <v>1335100</v>
      </c>
      <c r="K55" s="7"/>
    </row>
    <row r="56" spans="1:11" s="22" customFormat="1" ht="102" x14ac:dyDescent="0.25">
      <c r="A56" s="14">
        <v>7.4</v>
      </c>
      <c r="B56" s="27" t="s">
        <v>113</v>
      </c>
      <c r="C56" s="27" t="s">
        <v>78</v>
      </c>
      <c r="D56" s="30" t="s">
        <v>133</v>
      </c>
      <c r="E56" s="29" t="s">
        <v>146</v>
      </c>
      <c r="F56" s="29" t="s">
        <v>14</v>
      </c>
      <c r="G56" s="14">
        <v>36</v>
      </c>
      <c r="H56" s="17" t="s">
        <v>3</v>
      </c>
      <c r="I56" s="19">
        <v>16740</v>
      </c>
      <c r="J56" s="10">
        <f t="shared" si="4"/>
        <v>602640</v>
      </c>
      <c r="K56" s="7"/>
    </row>
    <row r="57" spans="1:11" s="22" customFormat="1" ht="102" x14ac:dyDescent="0.25">
      <c r="A57" s="14">
        <v>7.5</v>
      </c>
      <c r="B57" s="27" t="s">
        <v>113</v>
      </c>
      <c r="C57" s="27" t="s">
        <v>78</v>
      </c>
      <c r="D57" s="30" t="s">
        <v>133</v>
      </c>
      <c r="E57" s="29" t="s">
        <v>147</v>
      </c>
      <c r="F57" s="29" t="s">
        <v>14</v>
      </c>
      <c r="G57" s="14">
        <v>92</v>
      </c>
      <c r="H57" s="17" t="s">
        <v>3</v>
      </c>
      <c r="I57" s="19">
        <v>12640</v>
      </c>
      <c r="J57" s="10">
        <f t="shared" si="4"/>
        <v>1162880</v>
      </c>
      <c r="K57" s="7"/>
    </row>
    <row r="58" spans="1:11" s="22" customFormat="1" ht="102" x14ac:dyDescent="0.25">
      <c r="A58" s="14">
        <v>7.6</v>
      </c>
      <c r="B58" s="27" t="s">
        <v>113</v>
      </c>
      <c r="C58" s="27" t="s">
        <v>78</v>
      </c>
      <c r="D58" s="30" t="s">
        <v>133</v>
      </c>
      <c r="E58" s="29" t="s">
        <v>148</v>
      </c>
      <c r="F58" s="29" t="s">
        <v>14</v>
      </c>
      <c r="G58" s="14">
        <v>128</v>
      </c>
      <c r="H58" s="17" t="s">
        <v>3</v>
      </c>
      <c r="I58" s="19">
        <v>9271</v>
      </c>
      <c r="J58" s="10">
        <f t="shared" si="4"/>
        <v>1186688</v>
      </c>
      <c r="K58" s="7"/>
    </row>
    <row r="59" spans="1:11" s="22" customFormat="1" ht="102" x14ac:dyDescent="0.25">
      <c r="A59" s="14">
        <v>7.7</v>
      </c>
      <c r="B59" s="27" t="s">
        <v>113</v>
      </c>
      <c r="C59" s="27" t="s">
        <v>78</v>
      </c>
      <c r="D59" s="30" t="s">
        <v>133</v>
      </c>
      <c r="E59" s="29" t="s">
        <v>149</v>
      </c>
      <c r="F59" s="29" t="s">
        <v>14</v>
      </c>
      <c r="G59" s="14">
        <v>72</v>
      </c>
      <c r="H59" s="17" t="s">
        <v>3</v>
      </c>
      <c r="I59" s="19">
        <v>5200</v>
      </c>
      <c r="J59" s="10">
        <f t="shared" si="4"/>
        <v>374400</v>
      </c>
      <c r="K59" s="7"/>
    </row>
    <row r="60" spans="1:11" s="22" customFormat="1" ht="127.5" x14ac:dyDescent="0.25">
      <c r="A60" s="14">
        <v>1.2</v>
      </c>
      <c r="B60" s="27" t="s">
        <v>113</v>
      </c>
      <c r="C60" s="27" t="s">
        <v>84</v>
      </c>
      <c r="D60" s="30" t="s">
        <v>150</v>
      </c>
      <c r="E60" s="17" t="s">
        <v>151</v>
      </c>
      <c r="F60" s="29" t="s">
        <v>83</v>
      </c>
      <c r="G60" s="14">
        <v>1970</v>
      </c>
      <c r="H60" s="17" t="s">
        <v>13</v>
      </c>
      <c r="I60" s="7">
        <v>1030</v>
      </c>
      <c r="J60" s="10">
        <f t="shared" ref="J60:J76" si="5">I60*G60</f>
        <v>2029100</v>
      </c>
      <c r="K60" s="7"/>
    </row>
    <row r="61" spans="1:11" s="22" customFormat="1" ht="127.5" x14ac:dyDescent="0.25">
      <c r="A61" s="14">
        <v>1.3</v>
      </c>
      <c r="B61" s="27" t="s">
        <v>113</v>
      </c>
      <c r="C61" s="27" t="s">
        <v>84</v>
      </c>
      <c r="D61" s="30" t="s">
        <v>150</v>
      </c>
      <c r="E61" s="17" t="s">
        <v>152</v>
      </c>
      <c r="F61" s="29" t="s">
        <v>83</v>
      </c>
      <c r="G61" s="14">
        <v>5890</v>
      </c>
      <c r="H61" s="17" t="s">
        <v>13</v>
      </c>
      <c r="I61" s="19">
        <v>400</v>
      </c>
      <c r="J61" s="10">
        <f t="shared" si="5"/>
        <v>2356000</v>
      </c>
      <c r="K61" s="7"/>
    </row>
    <row r="62" spans="1:11" s="22" customFormat="1" ht="140.25" x14ac:dyDescent="0.25">
      <c r="A62" s="14" t="s">
        <v>105</v>
      </c>
      <c r="B62" s="27" t="s">
        <v>113</v>
      </c>
      <c r="C62" s="27" t="s">
        <v>84</v>
      </c>
      <c r="D62" s="30" t="s">
        <v>153</v>
      </c>
      <c r="E62" s="17" t="s">
        <v>154</v>
      </c>
      <c r="F62" s="29" t="s">
        <v>85</v>
      </c>
      <c r="G62" s="14">
        <v>340</v>
      </c>
      <c r="H62" s="17" t="s">
        <v>13</v>
      </c>
      <c r="I62" s="7">
        <v>625</v>
      </c>
      <c r="J62" s="10">
        <f t="shared" si="5"/>
        <v>212500</v>
      </c>
      <c r="K62" s="7"/>
    </row>
    <row r="63" spans="1:11" s="22" customFormat="1" ht="140.25" x14ac:dyDescent="0.25">
      <c r="A63" s="14">
        <v>3.2</v>
      </c>
      <c r="B63" s="27" t="s">
        <v>113</v>
      </c>
      <c r="C63" s="27" t="s">
        <v>84</v>
      </c>
      <c r="D63" s="30" t="s">
        <v>153</v>
      </c>
      <c r="E63" s="17" t="s">
        <v>155</v>
      </c>
      <c r="F63" s="29" t="s">
        <v>85</v>
      </c>
      <c r="G63" s="14">
        <v>260</v>
      </c>
      <c r="H63" s="17" t="s">
        <v>13</v>
      </c>
      <c r="I63" s="7">
        <v>1093</v>
      </c>
      <c r="J63" s="10">
        <f t="shared" si="5"/>
        <v>284180</v>
      </c>
      <c r="K63" s="7"/>
    </row>
    <row r="64" spans="1:11" s="22" customFormat="1" ht="140.25" x14ac:dyDescent="0.25">
      <c r="A64" s="14">
        <v>3.4</v>
      </c>
      <c r="B64" s="27" t="s">
        <v>113</v>
      </c>
      <c r="C64" s="27" t="s">
        <v>84</v>
      </c>
      <c r="D64" s="30" t="s">
        <v>153</v>
      </c>
      <c r="E64" s="17" t="s">
        <v>156</v>
      </c>
      <c r="F64" s="29" t="s">
        <v>85</v>
      </c>
      <c r="G64" s="14">
        <v>160</v>
      </c>
      <c r="H64" s="17" t="s">
        <v>13</v>
      </c>
      <c r="I64" s="7">
        <v>2974</v>
      </c>
      <c r="J64" s="10">
        <f t="shared" si="5"/>
        <v>475840</v>
      </c>
      <c r="K64" s="7"/>
    </row>
    <row r="65" spans="1:11" s="22" customFormat="1" ht="114.75" x14ac:dyDescent="0.25">
      <c r="A65" s="14">
        <v>1.1000000000000001</v>
      </c>
      <c r="B65" s="27" t="s">
        <v>113</v>
      </c>
      <c r="C65" s="30" t="s">
        <v>86</v>
      </c>
      <c r="D65" s="30" t="s">
        <v>157</v>
      </c>
      <c r="E65" s="29" t="s">
        <v>158</v>
      </c>
      <c r="F65" s="29" t="s">
        <v>87</v>
      </c>
      <c r="G65" s="14">
        <v>100</v>
      </c>
      <c r="H65" s="17" t="s">
        <v>0</v>
      </c>
      <c r="I65" s="7">
        <v>1375</v>
      </c>
      <c r="J65" s="10">
        <f t="shared" si="5"/>
        <v>137500</v>
      </c>
      <c r="K65" s="7"/>
    </row>
    <row r="66" spans="1:11" s="22" customFormat="1" ht="114.75" x14ac:dyDescent="0.25">
      <c r="A66" s="14">
        <v>1.2</v>
      </c>
      <c r="B66" s="27" t="s">
        <v>113</v>
      </c>
      <c r="C66" s="30" t="s">
        <v>86</v>
      </c>
      <c r="D66" s="30" t="s">
        <v>157</v>
      </c>
      <c r="E66" s="29" t="s">
        <v>159</v>
      </c>
      <c r="F66" s="29" t="s">
        <v>87</v>
      </c>
      <c r="G66" s="14">
        <v>100</v>
      </c>
      <c r="H66" s="17" t="s">
        <v>0</v>
      </c>
      <c r="I66" s="7">
        <v>1100</v>
      </c>
      <c r="J66" s="10">
        <f t="shared" si="5"/>
        <v>110000</v>
      </c>
      <c r="K66" s="7"/>
    </row>
    <row r="67" spans="1:11" s="22" customFormat="1" ht="153" x14ac:dyDescent="0.25">
      <c r="A67" s="14">
        <v>2.1</v>
      </c>
      <c r="B67" s="27" t="s">
        <v>113</v>
      </c>
      <c r="C67" s="30" t="s">
        <v>86</v>
      </c>
      <c r="D67" s="30" t="s">
        <v>160</v>
      </c>
      <c r="E67" s="17" t="s">
        <v>161</v>
      </c>
      <c r="F67" s="29" t="s">
        <v>88</v>
      </c>
      <c r="G67" s="14">
        <v>550</v>
      </c>
      <c r="H67" s="17" t="s">
        <v>0</v>
      </c>
      <c r="I67" s="7">
        <v>850</v>
      </c>
      <c r="J67" s="10">
        <f t="shared" si="5"/>
        <v>467500</v>
      </c>
      <c r="K67" s="7"/>
    </row>
    <row r="68" spans="1:11" s="22" customFormat="1" ht="153" x14ac:dyDescent="0.25">
      <c r="A68" s="14">
        <v>2.2000000000000002</v>
      </c>
      <c r="B68" s="27" t="s">
        <v>113</v>
      </c>
      <c r="C68" s="30" t="s">
        <v>86</v>
      </c>
      <c r="D68" s="30" t="s">
        <v>160</v>
      </c>
      <c r="E68" s="17" t="s">
        <v>162</v>
      </c>
      <c r="F68" s="29" t="s">
        <v>88</v>
      </c>
      <c r="G68" s="14">
        <v>550</v>
      </c>
      <c r="H68" s="17" t="s">
        <v>0</v>
      </c>
      <c r="I68" s="7">
        <v>600</v>
      </c>
      <c r="J68" s="10">
        <f t="shared" si="5"/>
        <v>330000</v>
      </c>
      <c r="K68" s="7"/>
    </row>
    <row r="69" spans="1:11" s="22" customFormat="1" ht="114.75" x14ac:dyDescent="0.25">
      <c r="A69" s="14">
        <v>3.1</v>
      </c>
      <c r="B69" s="27" t="s">
        <v>113</v>
      </c>
      <c r="C69" s="30" t="s">
        <v>86</v>
      </c>
      <c r="D69" s="30" t="s">
        <v>163</v>
      </c>
      <c r="E69" s="17" t="s">
        <v>164</v>
      </c>
      <c r="F69" s="29" t="s">
        <v>12</v>
      </c>
      <c r="G69" s="14">
        <v>5</v>
      </c>
      <c r="H69" s="17" t="s">
        <v>3</v>
      </c>
      <c r="I69" s="7">
        <v>32000</v>
      </c>
      <c r="J69" s="10">
        <f t="shared" si="5"/>
        <v>160000</v>
      </c>
      <c r="K69" s="7"/>
    </row>
    <row r="70" spans="1:11" s="22" customFormat="1" ht="114.75" x14ac:dyDescent="0.25">
      <c r="A70" s="14">
        <v>3.2</v>
      </c>
      <c r="B70" s="27" t="s">
        <v>113</v>
      </c>
      <c r="C70" s="30" t="s">
        <v>86</v>
      </c>
      <c r="D70" s="30" t="s">
        <v>163</v>
      </c>
      <c r="E70" s="17" t="s">
        <v>165</v>
      </c>
      <c r="F70" s="29" t="s">
        <v>115</v>
      </c>
      <c r="G70" s="14">
        <v>5</v>
      </c>
      <c r="H70" s="17" t="s">
        <v>3</v>
      </c>
      <c r="I70" s="7">
        <v>29000</v>
      </c>
      <c r="J70" s="10">
        <f t="shared" si="5"/>
        <v>145000</v>
      </c>
      <c r="K70" s="7"/>
    </row>
    <row r="71" spans="1:11" s="22" customFormat="1" ht="38.25" x14ac:dyDescent="0.25">
      <c r="A71" s="14">
        <v>4.0999999999999996</v>
      </c>
      <c r="B71" s="27" t="s">
        <v>113</v>
      </c>
      <c r="C71" s="30" t="s">
        <v>86</v>
      </c>
      <c r="D71" s="30" t="s">
        <v>166</v>
      </c>
      <c r="E71" s="17" t="s">
        <v>167</v>
      </c>
      <c r="F71" s="29" t="s">
        <v>11</v>
      </c>
      <c r="G71" s="14">
        <v>10</v>
      </c>
      <c r="H71" s="17" t="s">
        <v>3</v>
      </c>
      <c r="I71" s="7">
        <v>20000</v>
      </c>
      <c r="J71" s="10">
        <f t="shared" si="5"/>
        <v>200000</v>
      </c>
      <c r="K71" s="7"/>
    </row>
    <row r="72" spans="1:11" s="22" customFormat="1" ht="51" x14ac:dyDescent="0.25">
      <c r="A72" s="31">
        <v>5.1100000000000003</v>
      </c>
      <c r="B72" s="27" t="s">
        <v>113</v>
      </c>
      <c r="C72" s="30" t="s">
        <v>86</v>
      </c>
      <c r="D72" s="32" t="s">
        <v>169</v>
      </c>
      <c r="E72" s="17" t="s">
        <v>170</v>
      </c>
      <c r="F72" s="29" t="s">
        <v>168</v>
      </c>
      <c r="G72" s="14">
        <v>20</v>
      </c>
      <c r="H72" s="17" t="s">
        <v>3</v>
      </c>
      <c r="I72" s="20">
        <v>3300</v>
      </c>
      <c r="J72" s="10">
        <f t="shared" si="5"/>
        <v>66000</v>
      </c>
      <c r="K72" s="7"/>
    </row>
    <row r="73" spans="1:11" s="22" customFormat="1" ht="51" x14ac:dyDescent="0.25">
      <c r="A73" s="31">
        <v>5.12</v>
      </c>
      <c r="B73" s="27" t="s">
        <v>113</v>
      </c>
      <c r="C73" s="30" t="s">
        <v>86</v>
      </c>
      <c r="D73" s="32" t="s">
        <v>169</v>
      </c>
      <c r="E73" s="17" t="s">
        <v>171</v>
      </c>
      <c r="F73" s="29" t="s">
        <v>10</v>
      </c>
      <c r="G73" s="14">
        <v>20</v>
      </c>
      <c r="H73" s="17" t="s">
        <v>3</v>
      </c>
      <c r="I73" s="20">
        <v>2700</v>
      </c>
      <c r="J73" s="10">
        <f t="shared" si="5"/>
        <v>54000</v>
      </c>
      <c r="K73" s="7"/>
    </row>
    <row r="74" spans="1:11" s="22" customFormat="1" ht="51" x14ac:dyDescent="0.25">
      <c r="A74" s="31">
        <v>5.13</v>
      </c>
      <c r="B74" s="27" t="s">
        <v>113</v>
      </c>
      <c r="C74" s="30" t="s">
        <v>86</v>
      </c>
      <c r="D74" s="32" t="s">
        <v>169</v>
      </c>
      <c r="E74" s="17" t="s">
        <v>172</v>
      </c>
      <c r="F74" s="29" t="s">
        <v>10</v>
      </c>
      <c r="G74" s="14">
        <v>4</v>
      </c>
      <c r="H74" s="17" t="s">
        <v>3</v>
      </c>
      <c r="I74" s="20">
        <v>2100</v>
      </c>
      <c r="J74" s="10">
        <f t="shared" si="5"/>
        <v>8400</v>
      </c>
      <c r="K74" s="7"/>
    </row>
    <row r="75" spans="1:11" s="22" customFormat="1" ht="51" x14ac:dyDescent="0.25">
      <c r="A75" s="31">
        <v>5.14</v>
      </c>
      <c r="B75" s="27" t="s">
        <v>113</v>
      </c>
      <c r="C75" s="30" t="s">
        <v>86</v>
      </c>
      <c r="D75" s="32" t="s">
        <v>169</v>
      </c>
      <c r="E75" s="17" t="s">
        <v>173</v>
      </c>
      <c r="F75" s="29" t="s">
        <v>10</v>
      </c>
      <c r="G75" s="14">
        <v>20</v>
      </c>
      <c r="H75" s="17" t="s">
        <v>3</v>
      </c>
      <c r="I75" s="20">
        <v>1500</v>
      </c>
      <c r="J75" s="10">
        <f t="shared" si="5"/>
        <v>30000</v>
      </c>
      <c r="K75" s="7"/>
    </row>
    <row r="76" spans="1:11" s="22" customFormat="1" ht="51" x14ac:dyDescent="0.25">
      <c r="A76" s="31">
        <v>5.15</v>
      </c>
      <c r="B76" s="27" t="s">
        <v>113</v>
      </c>
      <c r="C76" s="30" t="s">
        <v>86</v>
      </c>
      <c r="D76" s="32" t="s">
        <v>169</v>
      </c>
      <c r="E76" s="17" t="s">
        <v>174</v>
      </c>
      <c r="F76" s="29" t="s">
        <v>10</v>
      </c>
      <c r="G76" s="14">
        <v>21</v>
      </c>
      <c r="H76" s="17" t="s">
        <v>3</v>
      </c>
      <c r="I76" s="20">
        <v>1100</v>
      </c>
      <c r="J76" s="10">
        <f t="shared" si="5"/>
        <v>23100</v>
      </c>
      <c r="K76" s="7"/>
    </row>
    <row r="77" spans="1:11" s="22" customFormat="1" ht="51" x14ac:dyDescent="0.25">
      <c r="A77" s="31">
        <v>5.23</v>
      </c>
      <c r="B77" s="27" t="s">
        <v>113</v>
      </c>
      <c r="C77" s="30" t="s">
        <v>86</v>
      </c>
      <c r="D77" s="32" t="s">
        <v>169</v>
      </c>
      <c r="E77" s="17" t="s">
        <v>172</v>
      </c>
      <c r="F77" s="29" t="s">
        <v>10</v>
      </c>
      <c r="G77" s="14">
        <v>20</v>
      </c>
      <c r="H77" s="17" t="s">
        <v>3</v>
      </c>
      <c r="I77" s="19">
        <v>1800</v>
      </c>
      <c r="J77" s="10">
        <f t="shared" ref="J77:J90" si="6">I77*G77</f>
        <v>36000</v>
      </c>
      <c r="K77" s="7"/>
    </row>
    <row r="78" spans="1:11" s="22" customFormat="1" ht="51" x14ac:dyDescent="0.25">
      <c r="A78" s="31">
        <v>5.24</v>
      </c>
      <c r="B78" s="27" t="s">
        <v>113</v>
      </c>
      <c r="C78" s="30" t="s">
        <v>86</v>
      </c>
      <c r="D78" s="32" t="s">
        <v>169</v>
      </c>
      <c r="E78" s="17" t="s">
        <v>173</v>
      </c>
      <c r="F78" s="29" t="s">
        <v>10</v>
      </c>
      <c r="G78" s="14">
        <v>17</v>
      </c>
      <c r="H78" s="17" t="s">
        <v>3</v>
      </c>
      <c r="I78" s="19">
        <v>1200</v>
      </c>
      <c r="J78" s="10">
        <f t="shared" si="6"/>
        <v>20400</v>
      </c>
      <c r="K78" s="7"/>
    </row>
    <row r="79" spans="1:11" s="22" customFormat="1" ht="51" x14ac:dyDescent="0.25">
      <c r="A79" s="31">
        <v>5.25</v>
      </c>
      <c r="B79" s="27" t="s">
        <v>113</v>
      </c>
      <c r="C79" s="30" t="s">
        <v>86</v>
      </c>
      <c r="D79" s="32" t="s">
        <v>169</v>
      </c>
      <c r="E79" s="17" t="s">
        <v>174</v>
      </c>
      <c r="F79" s="29" t="s">
        <v>10</v>
      </c>
      <c r="G79" s="14">
        <v>40</v>
      </c>
      <c r="H79" s="17" t="s">
        <v>3</v>
      </c>
      <c r="I79" s="19">
        <v>1000</v>
      </c>
      <c r="J79" s="10">
        <f t="shared" si="6"/>
        <v>40000</v>
      </c>
      <c r="K79" s="7"/>
    </row>
    <row r="80" spans="1:11" s="22" customFormat="1" ht="51" x14ac:dyDescent="0.25">
      <c r="A80" s="31">
        <v>5.26</v>
      </c>
      <c r="B80" s="27" t="s">
        <v>113</v>
      </c>
      <c r="C80" s="30" t="s">
        <v>86</v>
      </c>
      <c r="D80" s="32" t="s">
        <v>169</v>
      </c>
      <c r="E80" s="17" t="s">
        <v>175</v>
      </c>
      <c r="F80" s="29" t="s">
        <v>10</v>
      </c>
      <c r="G80" s="14">
        <v>40</v>
      </c>
      <c r="H80" s="17" t="s">
        <v>3</v>
      </c>
      <c r="I80" s="19">
        <v>700</v>
      </c>
      <c r="J80" s="10">
        <f t="shared" si="6"/>
        <v>28000</v>
      </c>
      <c r="K80" s="7"/>
    </row>
    <row r="81" spans="1:11" s="22" customFormat="1" ht="76.5" x14ac:dyDescent="0.25">
      <c r="A81" s="16">
        <v>6</v>
      </c>
      <c r="B81" s="27" t="s">
        <v>113</v>
      </c>
      <c r="C81" s="30" t="s">
        <v>86</v>
      </c>
      <c r="D81" s="27" t="s">
        <v>89</v>
      </c>
      <c r="E81" s="27" t="s">
        <v>176</v>
      </c>
      <c r="F81" s="29" t="s">
        <v>106</v>
      </c>
      <c r="G81" s="14">
        <v>30</v>
      </c>
      <c r="H81" s="17" t="s">
        <v>3</v>
      </c>
      <c r="I81" s="7">
        <v>3400</v>
      </c>
      <c r="J81" s="10">
        <f t="shared" si="6"/>
        <v>102000</v>
      </c>
      <c r="K81" s="7"/>
    </row>
    <row r="82" spans="1:11" s="22" customFormat="1" ht="89.25" x14ac:dyDescent="0.25">
      <c r="A82" s="14">
        <v>8.1</v>
      </c>
      <c r="B82" s="27" t="s">
        <v>113</v>
      </c>
      <c r="C82" s="30" t="s">
        <v>86</v>
      </c>
      <c r="D82" s="30" t="s">
        <v>133</v>
      </c>
      <c r="E82" s="17" t="s">
        <v>177</v>
      </c>
      <c r="F82" s="29" t="s">
        <v>90</v>
      </c>
      <c r="G82" s="14">
        <v>5</v>
      </c>
      <c r="H82" s="17" t="s">
        <v>3</v>
      </c>
      <c r="I82" s="19">
        <v>8600</v>
      </c>
      <c r="J82" s="10">
        <f t="shared" si="6"/>
        <v>43000</v>
      </c>
      <c r="K82" s="7"/>
    </row>
    <row r="83" spans="1:11" s="22" customFormat="1" ht="89.25" x14ac:dyDescent="0.25">
      <c r="A83" s="14">
        <v>8.1999999999999993</v>
      </c>
      <c r="B83" s="27" t="s">
        <v>113</v>
      </c>
      <c r="C83" s="30" t="s">
        <v>86</v>
      </c>
      <c r="D83" s="30" t="s">
        <v>133</v>
      </c>
      <c r="E83" s="17" t="s">
        <v>178</v>
      </c>
      <c r="F83" s="29" t="s">
        <v>90</v>
      </c>
      <c r="G83" s="14">
        <v>5</v>
      </c>
      <c r="H83" s="17" t="s">
        <v>3</v>
      </c>
      <c r="I83" s="19">
        <v>5500</v>
      </c>
      <c r="J83" s="10">
        <f t="shared" si="6"/>
        <v>27500</v>
      </c>
      <c r="K83" s="7"/>
    </row>
    <row r="84" spans="1:11" s="22" customFormat="1" ht="89.25" x14ac:dyDescent="0.25">
      <c r="A84" s="14">
        <v>8.3000000000000007</v>
      </c>
      <c r="B84" s="27" t="s">
        <v>113</v>
      </c>
      <c r="C84" s="30" t="s">
        <v>86</v>
      </c>
      <c r="D84" s="30" t="s">
        <v>133</v>
      </c>
      <c r="E84" s="17" t="s">
        <v>179</v>
      </c>
      <c r="F84" s="29" t="s">
        <v>90</v>
      </c>
      <c r="G84" s="14">
        <v>5</v>
      </c>
      <c r="H84" s="17" t="s">
        <v>3</v>
      </c>
      <c r="I84" s="19">
        <v>4000</v>
      </c>
      <c r="J84" s="10">
        <f t="shared" si="6"/>
        <v>20000</v>
      </c>
      <c r="K84" s="7"/>
    </row>
    <row r="85" spans="1:11" s="22" customFormat="1" ht="51" x14ac:dyDescent="0.25">
      <c r="A85" s="14">
        <v>7.1</v>
      </c>
      <c r="B85" s="27" t="s">
        <v>113</v>
      </c>
      <c r="C85" s="30" t="s">
        <v>86</v>
      </c>
      <c r="D85" s="30" t="s">
        <v>180</v>
      </c>
      <c r="E85" s="17" t="s">
        <v>181</v>
      </c>
      <c r="F85" s="29" t="s">
        <v>9</v>
      </c>
      <c r="G85" s="14">
        <v>5</v>
      </c>
      <c r="H85" s="17" t="s">
        <v>8</v>
      </c>
      <c r="I85" s="7">
        <v>13000</v>
      </c>
      <c r="J85" s="10">
        <f t="shared" si="6"/>
        <v>65000</v>
      </c>
      <c r="K85" s="7"/>
    </row>
    <row r="86" spans="1:11" s="22" customFormat="1" ht="63.75" x14ac:dyDescent="0.25">
      <c r="A86" s="14">
        <v>7.2</v>
      </c>
      <c r="B86" s="27" t="s">
        <v>113</v>
      </c>
      <c r="C86" s="30" t="s">
        <v>86</v>
      </c>
      <c r="D86" s="30" t="s">
        <v>180</v>
      </c>
      <c r="E86" s="17" t="s">
        <v>182</v>
      </c>
      <c r="F86" s="7" t="s">
        <v>9</v>
      </c>
      <c r="G86" s="14">
        <v>5</v>
      </c>
      <c r="H86" s="17" t="s">
        <v>8</v>
      </c>
      <c r="I86" s="7">
        <v>8000</v>
      </c>
      <c r="J86" s="10">
        <f t="shared" si="6"/>
        <v>40000</v>
      </c>
      <c r="K86" s="7"/>
    </row>
    <row r="87" spans="1:11" s="22" customFormat="1" ht="51" x14ac:dyDescent="0.25">
      <c r="A87" s="14">
        <v>7.3</v>
      </c>
      <c r="B87" s="27" t="s">
        <v>113</v>
      </c>
      <c r="C87" s="30" t="s">
        <v>86</v>
      </c>
      <c r="D87" s="30" t="s">
        <v>180</v>
      </c>
      <c r="E87" s="17" t="s">
        <v>183</v>
      </c>
      <c r="F87" s="7" t="s">
        <v>9</v>
      </c>
      <c r="G87" s="14">
        <v>5</v>
      </c>
      <c r="H87" s="17" t="s">
        <v>3</v>
      </c>
      <c r="I87" s="7">
        <v>7000</v>
      </c>
      <c r="J87" s="10">
        <f t="shared" si="6"/>
        <v>35000</v>
      </c>
      <c r="K87" s="7"/>
    </row>
    <row r="88" spans="1:11" s="22" customFormat="1" ht="191.25" x14ac:dyDescent="0.25">
      <c r="A88" s="14">
        <v>1.1000000000000001</v>
      </c>
      <c r="B88" s="27" t="s">
        <v>113</v>
      </c>
      <c r="C88" s="30" t="s">
        <v>91</v>
      </c>
      <c r="D88" s="30" t="s">
        <v>98</v>
      </c>
      <c r="E88" s="17" t="s">
        <v>99</v>
      </c>
      <c r="F88" s="29" t="s">
        <v>97</v>
      </c>
      <c r="G88" s="14">
        <v>5</v>
      </c>
      <c r="H88" s="17" t="s">
        <v>7</v>
      </c>
      <c r="I88" s="7">
        <f>500000-2000</f>
        <v>498000</v>
      </c>
      <c r="J88" s="10">
        <f t="shared" si="6"/>
        <v>2490000</v>
      </c>
      <c r="K88" s="7"/>
    </row>
    <row r="89" spans="1:11" s="22" customFormat="1" ht="63.75" x14ac:dyDescent="0.25">
      <c r="A89" s="16">
        <v>1</v>
      </c>
      <c r="B89" s="27" t="s">
        <v>113</v>
      </c>
      <c r="C89" s="27" t="s">
        <v>92</v>
      </c>
      <c r="D89" s="27" t="s">
        <v>96</v>
      </c>
      <c r="E89" s="27" t="s">
        <v>184</v>
      </c>
      <c r="F89" s="33" t="s">
        <v>93</v>
      </c>
      <c r="G89" s="14">
        <v>5</v>
      </c>
      <c r="H89" s="17" t="s">
        <v>7</v>
      </c>
      <c r="I89" s="19">
        <v>6000</v>
      </c>
      <c r="J89" s="10">
        <f t="shared" si="6"/>
        <v>30000</v>
      </c>
      <c r="K89" s="7"/>
    </row>
    <row r="90" spans="1:11" s="22" customFormat="1" ht="51" x14ac:dyDescent="0.25">
      <c r="A90" s="17" t="s">
        <v>4</v>
      </c>
      <c r="B90" s="27" t="s">
        <v>113</v>
      </c>
      <c r="C90" s="27" t="s">
        <v>92</v>
      </c>
      <c r="D90" s="17" t="s">
        <v>95</v>
      </c>
      <c r="E90" s="29" t="s">
        <v>100</v>
      </c>
      <c r="F90" s="29" t="s">
        <v>94</v>
      </c>
      <c r="G90" s="14">
        <v>100</v>
      </c>
      <c r="H90" s="17" t="s">
        <v>6</v>
      </c>
      <c r="I90" s="7">
        <v>340</v>
      </c>
      <c r="J90" s="10">
        <f t="shared" si="6"/>
        <v>34000</v>
      </c>
      <c r="K90" s="7"/>
    </row>
    <row r="91" spans="1:11" s="22" customFormat="1" ht="76.5" x14ac:dyDescent="0.25">
      <c r="A91" s="17" t="s">
        <v>4</v>
      </c>
      <c r="B91" s="27" t="s">
        <v>113</v>
      </c>
      <c r="C91" s="27" t="s">
        <v>92</v>
      </c>
      <c r="D91" s="17" t="s">
        <v>95</v>
      </c>
      <c r="E91" s="29" t="s">
        <v>101</v>
      </c>
      <c r="F91" s="17" t="s">
        <v>5</v>
      </c>
      <c r="G91" s="14">
        <v>20</v>
      </c>
      <c r="H91" s="17" t="s">
        <v>3</v>
      </c>
      <c r="I91" s="7">
        <v>150</v>
      </c>
      <c r="J91" s="10">
        <f>I91*G91</f>
        <v>3000</v>
      </c>
      <c r="K91" s="7"/>
    </row>
    <row r="92" spans="1:11" s="22" customFormat="1" ht="191.25" x14ac:dyDescent="0.25">
      <c r="A92" s="14">
        <v>4.2</v>
      </c>
      <c r="B92" s="27" t="s">
        <v>113</v>
      </c>
      <c r="C92" s="27" t="s">
        <v>92</v>
      </c>
      <c r="D92" s="17" t="s">
        <v>95</v>
      </c>
      <c r="E92" s="29" t="s">
        <v>102</v>
      </c>
      <c r="F92" s="7" t="s">
        <v>2</v>
      </c>
      <c r="G92" s="14">
        <v>100</v>
      </c>
      <c r="H92" s="17" t="s">
        <v>0</v>
      </c>
      <c r="I92" s="19">
        <v>275.42</v>
      </c>
      <c r="J92" s="10">
        <f>I92*G92</f>
        <v>27542</v>
      </c>
      <c r="K92" s="7"/>
    </row>
    <row r="93" spans="1:11" s="22" customFormat="1" ht="51" x14ac:dyDescent="0.25">
      <c r="A93" s="14">
        <v>5.0999999999999996</v>
      </c>
      <c r="B93" s="27" t="s">
        <v>113</v>
      </c>
      <c r="C93" s="27" t="s">
        <v>92</v>
      </c>
      <c r="D93" s="17" t="s">
        <v>95</v>
      </c>
      <c r="E93" s="29" t="s">
        <v>103</v>
      </c>
      <c r="F93" s="7" t="s">
        <v>1</v>
      </c>
      <c r="G93" s="14">
        <v>125</v>
      </c>
      <c r="H93" s="17" t="s">
        <v>0</v>
      </c>
      <c r="I93" s="7">
        <v>270</v>
      </c>
      <c r="J93" s="10">
        <f>I93*G93</f>
        <v>33750</v>
      </c>
      <c r="K93" s="7"/>
    </row>
    <row r="94" spans="1:11" s="23" customFormat="1" ht="25.5" x14ac:dyDescent="0.25">
      <c r="A94" s="7">
        <v>6</v>
      </c>
      <c r="B94" s="27" t="s">
        <v>113</v>
      </c>
      <c r="C94" s="27" t="s">
        <v>186</v>
      </c>
      <c r="D94" s="17"/>
      <c r="E94" s="7" t="s">
        <v>104</v>
      </c>
      <c r="F94" s="7" t="s">
        <v>104</v>
      </c>
      <c r="G94" s="14">
        <v>20</v>
      </c>
      <c r="H94" s="7" t="s">
        <v>25</v>
      </c>
      <c r="I94" s="7">
        <f>500</f>
        <v>500</v>
      </c>
      <c r="J94" s="10">
        <f>I94*G94</f>
        <v>10000</v>
      </c>
      <c r="K94" s="7"/>
    </row>
    <row r="95" spans="1:11" x14ac:dyDescent="0.25">
      <c r="A95" s="9"/>
      <c r="B95" s="8"/>
      <c r="C95" s="9"/>
      <c r="D95" s="8"/>
      <c r="E95" s="9"/>
      <c r="F95" s="13"/>
      <c r="G95" s="13"/>
      <c r="H95" s="13"/>
      <c r="I95" s="13"/>
      <c r="J95" s="13"/>
      <c r="K95" s="7"/>
    </row>
    <row r="96" spans="1:11" x14ac:dyDescent="0.25">
      <c r="A96" s="1"/>
      <c r="B96" s="5"/>
      <c r="C96" s="1"/>
      <c r="D96" s="5"/>
      <c r="E96" s="1"/>
      <c r="F96" s="24"/>
      <c r="G96" s="24"/>
      <c r="H96" s="24"/>
      <c r="I96" s="25"/>
      <c r="J96" s="21">
        <f>SUM(J3:J95)</f>
        <v>52865372.399999999</v>
      </c>
      <c r="K96" s="7"/>
    </row>
    <row r="97" spans="1:11" x14ac:dyDescent="0.25">
      <c r="A97" s="1"/>
      <c r="B97" s="5"/>
      <c r="C97" s="1"/>
      <c r="D97" s="5"/>
      <c r="E97" s="1"/>
      <c r="F97" s="5"/>
      <c r="G97" s="5"/>
      <c r="H97" s="5"/>
      <c r="I97" s="5"/>
      <c r="J97" s="5"/>
      <c r="K97" s="7"/>
    </row>
    <row r="98" spans="1:11" x14ac:dyDescent="0.25">
      <c r="K98" s="15"/>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2025-11-05T07:51:57Z</dcterms:modified>
</cp:coreProperties>
</file>