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admin\E\SHARED FILES\MUTTALIB\New folder\Hi-Rise\Project\MOW\"/>
    </mc:Choice>
  </mc:AlternateContent>
  <bookViews>
    <workbookView xWindow="0" yWindow="0" windowWidth="20490" windowHeight="7755"/>
  </bookViews>
  <sheets>
    <sheet name="Abstract" sheetId="2" r:id="rId1"/>
  </sheets>
  <definedNames>
    <definedName name="_xlnm.Print_Area" localSheetId="0">Abstract!$A$1:$K$93</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95" i="2" l="1"/>
  <c r="I93" i="2" l="1"/>
  <c r="I87" i="2"/>
  <c r="J44" i="2"/>
  <c r="J3" i="2"/>
  <c r="J4" i="2"/>
  <c r="J5" i="2"/>
  <c r="J6" i="2"/>
  <c r="J7" i="2"/>
  <c r="J8" i="2"/>
  <c r="J9" i="2"/>
  <c r="J10" i="2"/>
  <c r="J11" i="2"/>
  <c r="J12" i="2"/>
  <c r="J13" i="2"/>
  <c r="J14" i="2"/>
  <c r="J15" i="2"/>
  <c r="J16" i="2"/>
  <c r="J17" i="2"/>
  <c r="J18" i="2"/>
  <c r="J19" i="2"/>
  <c r="J20" i="2"/>
  <c r="J21" i="2"/>
  <c r="J22" i="2"/>
  <c r="J23" i="2"/>
  <c r="J24" i="2"/>
  <c r="J25" i="2"/>
  <c r="J26" i="2"/>
  <c r="J27" i="2"/>
  <c r="J28" i="2"/>
  <c r="J29" i="2"/>
  <c r="J30" i="2"/>
  <c r="J31" i="2"/>
  <c r="J32" i="2"/>
  <c r="J33" i="2"/>
  <c r="J34" i="2"/>
  <c r="J35" i="2"/>
  <c r="J36" i="2"/>
  <c r="J37" i="2"/>
  <c r="J38" i="2"/>
  <c r="J39" i="2"/>
  <c r="J40" i="2"/>
  <c r="J41" i="2"/>
  <c r="J42" i="2"/>
  <c r="J43" i="2"/>
  <c r="J45" i="2"/>
  <c r="J46" i="2"/>
  <c r="J47" i="2"/>
  <c r="J48" i="2"/>
  <c r="J49" i="2"/>
  <c r="J50" i="2"/>
  <c r="J51" i="2"/>
  <c r="J52" i="2"/>
  <c r="J53" i="2"/>
  <c r="J54" i="2"/>
  <c r="J55" i="2"/>
  <c r="J56" i="2"/>
  <c r="J57" i="2"/>
  <c r="J58" i="2"/>
  <c r="J59" i="2"/>
  <c r="J60" i="2"/>
  <c r="J61" i="2"/>
  <c r="J62" i="2"/>
  <c r="J63" i="2"/>
  <c r="J64" i="2"/>
  <c r="J65" i="2"/>
  <c r="J66" i="2"/>
  <c r="J67" i="2"/>
  <c r="J68" i="2"/>
  <c r="J69" i="2"/>
  <c r="J70" i="2"/>
  <c r="J71" i="2"/>
  <c r="J72" i="2"/>
  <c r="J73" i="2"/>
  <c r="J74" i="2"/>
  <c r="J75" i="2"/>
  <c r="J76" i="2"/>
  <c r="J77" i="2"/>
  <c r="J78" i="2"/>
  <c r="J79" i="2"/>
  <c r="J80" i="2"/>
  <c r="J84" i="2"/>
  <c r="J85" i="2"/>
  <c r="J86" i="2"/>
  <c r="J81" i="2"/>
  <c r="J82" i="2"/>
  <c r="J83" i="2"/>
  <c r="J88" i="2"/>
  <c r="J89" i="2"/>
  <c r="J90" i="2"/>
  <c r="J91" i="2"/>
  <c r="J92" i="2"/>
  <c r="J87" i="2" l="1"/>
  <c r="J93" i="2"/>
</calcChain>
</file>

<file path=xl/sharedStrings.xml><?xml version="1.0" encoding="utf-8"?>
<sst xmlns="http://schemas.openxmlformats.org/spreadsheetml/2006/main" count="546" uniqueCount="184">
  <si>
    <t>TERRACE KHURRA ITEMS:</t>
  </si>
  <si>
    <r>
      <rPr>
        <sz val="10"/>
        <rFont val="Calibri"/>
        <family val="1"/>
      </rPr>
      <t>Rmt</t>
    </r>
  </si>
  <si>
    <r>
      <rPr>
        <sz val="10"/>
        <rFont val="Calibri"/>
        <family val="1"/>
      </rPr>
      <t>Supply,  installation, testing &amp; commissioning of  earthing conductors on  walls or  on cable trays. The fixing on the walls &amp; trays are to be carried out with suitable Clamps &amp; spacers to be provided where
mounted on the walls.</t>
    </r>
  </si>
  <si>
    <r>
      <rPr>
        <sz val="10"/>
        <rFont val="Calibri"/>
        <family val="1"/>
      </rPr>
      <t>Supply  and  Installing  GI  Ladder  /  perforated  Hot  dipped  galvanised  iron  cable  tray  (Galvanisation thickness  not  less  than  50  microns)  cable  trays  factory  fabricated  out  of  14  G  sheet  steel  with perforation not less then 17.5% in convenient sections, joined with connectors, suspended from the ceiling   with   GI   suspenders   including   G.I   bolt   &amp;   nuts   etc.   cost   including   Ladder/   scaffolding arrangements  for  completion  of  work  as  required.  Channel  size  75  x  15  mm,  spaced  at  250  mm interval,  supporting  angle  frame at  every 2  m,  bottom,  angle fasteners,  anchor grip  bolts,  synthetic enamelled painting including primer, etc.  The tray shall be suspended from ceiling using anchor bolt and  angle  iron  supports  or  mounted  from  wall.   The  rate  shall  include  all   accessories  like  bends, elbows,   tees,   coupler   plates,   etc.,   which   will   be   measured   as   linear   measurement   and   fixing
accessories.</t>
    </r>
  </si>
  <si>
    <r>
      <rPr>
        <sz val="10"/>
        <rFont val="Calibri"/>
        <family val="1"/>
      </rPr>
      <t>No.</t>
    </r>
  </si>
  <si>
    <r>
      <rPr>
        <sz val="10"/>
        <rFont val="Calibri"/>
        <family val="1"/>
      </rPr>
      <t>i</t>
    </r>
  </si>
  <si>
    <r>
      <rPr>
        <sz val="10"/>
        <rFont val="Calibri"/>
        <family val="1"/>
      </rPr>
      <t>RMTR</t>
    </r>
  </si>
  <si>
    <r>
      <rPr>
        <sz val="10"/>
        <rFont val="Calibri"/>
        <family val="1"/>
      </rPr>
      <t>Set</t>
    </r>
  </si>
  <si>
    <r>
      <rPr>
        <sz val="10"/>
        <rFont val="Calibri"/>
        <family val="1"/>
      </rPr>
      <t xml:space="preserve">Supply, Installation, Testing &amp; Commissioning of Stainless Steel </t>
    </r>
    <r>
      <rPr>
        <b/>
        <sz val="10"/>
        <rFont val="Calibri"/>
        <family val="1"/>
      </rPr>
      <t xml:space="preserve">Vertical In-line Pump Sets along with bypasss line  </t>
    </r>
    <r>
      <rPr>
        <sz val="10"/>
        <rFont val="Calibri"/>
        <family val="1"/>
      </rPr>
      <t xml:space="preserve">consisting of 1  Working &amp;  1  Standby  pump  having  Built-in  Overload  Protection,  Motor Housing,  Suction  Plate,  Bottom  Screen  &amp;  all  Screws  to  be  of  stainless  steel,  Motor  Cover  &amp;  Pump Housing  to  be  of  corrosion  proof  Cast  Iron,   Pump  to   have  Stainless   Steel  Impeller   &amp;  Double Mechanical seals in oil chambers, including necessary supports/ foundations, Main Suction Header &amp; Delivery Header along with  Y' Strainers,Isolation and N.R valve, Pressure Guages &amp; Pressure Switches, all  necessary fittings,and  Cable from Panels  to the  individual  pumps  etc including   Electrical  Control Panel  with  1  VFD  for  Operation  &amp;  Control  of  pump-sets  including  provision  of  Pressure  Vessel. complete  as  per  directions  of  engineer  in  charge  </t>
    </r>
    <r>
      <rPr>
        <b/>
        <sz val="10"/>
        <rFont val="Calibri"/>
        <family val="1"/>
      </rPr>
      <t>(TERRACE  hydropenumatic  system  to feed  top -3
floors)</t>
    </r>
  </si>
  <si>
    <r>
      <rPr>
        <sz val="10"/>
        <rFont val="Calibri"/>
        <family val="1"/>
      </rPr>
      <t>Nos.</t>
    </r>
  </si>
  <si>
    <r>
      <rPr>
        <sz val="10"/>
        <rFont val="Calibri"/>
        <family val="1"/>
      </rPr>
      <t>Rmtr</t>
    </r>
  </si>
  <si>
    <r>
      <rPr>
        <sz val="10"/>
        <rFont val="Calibri"/>
        <family val="1"/>
      </rPr>
      <t xml:space="preserve">Providing, fixing, testing &amp; commissioning of </t>
    </r>
    <r>
      <rPr>
        <b/>
        <sz val="10"/>
        <rFont val="Calibri"/>
        <family val="1"/>
      </rPr>
      <t xml:space="preserve">Pressure reducing station </t>
    </r>
    <r>
      <rPr>
        <sz val="10"/>
        <rFont val="Calibri"/>
        <family val="1"/>
      </rPr>
      <t>for water supply comprising of 3  Nos  Forged  Brass  ball  valves  on  inlet  &amp;  outlet,  1  No  pressure  reducing  valve  with   screw/flanged connection, 1  No. `Y' strainer or Built-in strainer with PRV,  2 Nos  Pressure gauge on   inlet &amp; outlet, The  complete  system  is  tested  to  a  pressure  not  less  than  15  Kg/Sq.cm  and  suitable  to  reduce  the pressure upto 3 Kg/Sq.cm) Including flanges/ unions, nuts, bolts and washers complete as required.</t>
    </r>
  </si>
  <si>
    <r>
      <rPr>
        <sz val="10"/>
        <rFont val="Calibri"/>
        <family val="1"/>
      </rPr>
      <t xml:space="preserve">Providing and fixing </t>
    </r>
    <r>
      <rPr>
        <b/>
        <sz val="10"/>
        <rFont val="Calibri"/>
        <family val="1"/>
      </rPr>
      <t xml:space="preserve">forged brass ball valve </t>
    </r>
    <r>
      <rPr>
        <sz val="10"/>
        <rFont val="Calibri"/>
        <family val="1"/>
      </rPr>
      <t xml:space="preserve">with forged brass ball suitable for operating pressure of not less than </t>
    </r>
    <r>
      <rPr>
        <b/>
        <sz val="10"/>
        <rFont val="Calibri"/>
        <family val="1"/>
      </rPr>
      <t xml:space="preserve">16 kg / sq.cm </t>
    </r>
    <r>
      <rPr>
        <sz val="10"/>
        <rFont val="Calibri"/>
        <family val="1"/>
      </rPr>
      <t xml:space="preserve">of the  following  size
(Cost shall be inclusive of providing necessary </t>
    </r>
    <r>
      <rPr>
        <sz val="10"/>
        <color rgb="FFFF0000"/>
        <rFont val="Calibri"/>
        <family val="1"/>
      </rPr>
      <t xml:space="preserve">2 MTA &amp; </t>
    </r>
    <r>
      <rPr>
        <sz val="10"/>
        <rFont val="Calibri"/>
        <family val="1"/>
      </rPr>
      <t xml:space="preserve">union/flange connection) </t>
    </r>
    <r>
      <rPr>
        <b/>
        <sz val="10"/>
        <rFont val="Calibri"/>
        <family val="1"/>
      </rPr>
      <t>(Valve at terrace &amp;
Inside Toilet)</t>
    </r>
  </si>
  <si>
    <r>
      <rPr>
        <sz val="10"/>
        <rFont val="Calibri"/>
        <family val="1"/>
      </rPr>
      <t xml:space="preserve">Fixing  </t>
    </r>
    <r>
      <rPr>
        <b/>
        <sz val="10"/>
        <rFont val="Calibri"/>
        <family val="1"/>
      </rPr>
      <t xml:space="preserve">C.P. Soap Dish </t>
    </r>
    <r>
      <rPr>
        <sz val="10"/>
        <rFont val="Calibri"/>
        <family val="1"/>
      </rPr>
      <t>etc. complete as per directions of the engineer-in-charge.</t>
    </r>
  </si>
  <si>
    <r>
      <rPr>
        <sz val="10"/>
        <rFont val="Calibri"/>
        <family val="1"/>
      </rPr>
      <t xml:space="preserve">Fixing  </t>
    </r>
    <r>
      <rPr>
        <b/>
        <sz val="10"/>
        <rFont val="Calibri"/>
        <family val="1"/>
      </rPr>
      <t xml:space="preserve">C.P. Towel Rail </t>
    </r>
    <r>
      <rPr>
        <sz val="10"/>
        <rFont val="Calibri"/>
        <family val="1"/>
      </rPr>
      <t>etc. complete as per directions of the engineer-in-charge.</t>
    </r>
  </si>
  <si>
    <r>
      <rPr>
        <sz val="10"/>
        <rFont val="Calibri"/>
        <family val="1"/>
      </rPr>
      <t xml:space="preserve">Fixing of  approved  make </t>
    </r>
    <r>
      <rPr>
        <b/>
        <sz val="10"/>
        <rFont val="Calibri"/>
        <family val="1"/>
      </rPr>
      <t xml:space="preserve">C.P. Brass towel  ring </t>
    </r>
    <r>
      <rPr>
        <sz val="10"/>
        <rFont val="Calibri"/>
        <family val="1"/>
      </rPr>
      <t>and  fixed  on  to  wall  by using  CP brass  counter sunk
screws etc., complete as per specifications.  (</t>
    </r>
    <r>
      <rPr>
        <b/>
        <sz val="10"/>
        <rFont val="Calibri"/>
        <family val="1"/>
      </rPr>
      <t>For Wash Basin</t>
    </r>
    <r>
      <rPr>
        <sz val="10"/>
        <rFont val="Calibri"/>
        <family val="1"/>
      </rPr>
      <t>)</t>
    </r>
  </si>
  <si>
    <r>
      <rPr>
        <sz val="10"/>
        <rFont val="Calibri"/>
        <family val="1"/>
      </rPr>
      <t xml:space="preserve">Fixing, testing and commissioning of </t>
    </r>
    <r>
      <rPr>
        <b/>
        <sz val="10"/>
        <rFont val="Calibri"/>
        <family val="1"/>
      </rPr>
      <t xml:space="preserve">C.P. Angle Stop Cock </t>
    </r>
    <r>
      <rPr>
        <sz val="10"/>
        <rFont val="Calibri"/>
        <family val="1"/>
      </rPr>
      <t>with C.P. wall flange including fixing of 600 mm long flexble tube etc complete as per direction of engineer-in-charge. (</t>
    </r>
    <r>
      <rPr>
        <sz val="10"/>
        <color rgb="FFFF0000"/>
        <rFont val="Calibri"/>
        <family val="1"/>
      </rPr>
      <t>For geyser ,washbasin,sink
and  aquagaurd)</t>
    </r>
  </si>
  <si>
    <r>
      <rPr>
        <sz val="10"/>
        <rFont val="Calibri"/>
        <family val="1"/>
      </rPr>
      <t xml:space="preserve">Fixing,  testing and  commissioning of  15mm dia.  </t>
    </r>
    <r>
      <rPr>
        <b/>
        <sz val="10"/>
        <rFont val="Calibri"/>
        <family val="1"/>
      </rPr>
      <t xml:space="preserve">C.P Bib  cock  </t>
    </r>
    <r>
      <rPr>
        <sz val="10"/>
        <rFont val="Calibri"/>
        <family val="1"/>
      </rPr>
      <t xml:space="preserve">with  long nose  </t>
    </r>
    <r>
      <rPr>
        <b/>
        <sz val="10"/>
        <color rgb="FFFF0000"/>
        <rFont val="Calibri"/>
        <family val="1"/>
      </rPr>
      <t xml:space="preserve">and nozzel  and flange
</t>
    </r>
    <r>
      <rPr>
        <sz val="10"/>
        <rFont val="Calibri"/>
        <family val="1"/>
      </rPr>
      <t xml:space="preserve">complete as per direction of engineer-in-charge. </t>
    </r>
    <r>
      <rPr>
        <b/>
        <sz val="10"/>
        <rFont val="Calibri"/>
        <family val="1"/>
      </rPr>
      <t>(Washing Machine + Refuge Floor)</t>
    </r>
  </si>
  <si>
    <r>
      <rPr>
        <sz val="10"/>
        <rFont val="Calibri"/>
        <family val="1"/>
      </rPr>
      <t xml:space="preserve">Fixing,  testing and  commissioning of  Stainless Steel </t>
    </r>
    <r>
      <rPr>
        <b/>
        <sz val="10"/>
        <rFont val="Calibri"/>
        <family val="1"/>
      </rPr>
      <t xml:space="preserve">Kitchen Sink  </t>
    </r>
    <r>
      <rPr>
        <sz val="10"/>
        <rFont val="Calibri"/>
        <family val="1"/>
      </rPr>
      <t xml:space="preserve">(Single bowl with </t>
    </r>
    <r>
      <rPr>
        <sz val="10"/>
        <color rgb="FFFF0000"/>
        <rFont val="Calibri"/>
        <family val="1"/>
      </rPr>
      <t xml:space="preserve">or  without </t>
    </r>
    <r>
      <rPr>
        <sz val="10"/>
        <rFont val="Calibri"/>
        <family val="1"/>
      </rPr>
      <t>drain board) supported by C.I. brackets duly painted, C.P. long nake swivel type pillar cock along with fixing of  C.P.  Waste  Coupling,  C.P.  Bottle  Trap  with  300mm  long  wall  from  Bottle  trap  up  to  PVC  pipe
including all necessary fittings etc complete as per direction of engineer-in- charge.</t>
    </r>
  </si>
  <si>
    <r>
      <rPr>
        <sz val="10"/>
        <rFont val="Calibri"/>
        <family val="1"/>
      </rPr>
      <t xml:space="preserve">Fixing,  testing  and  commissioning  of  </t>
    </r>
    <r>
      <rPr>
        <b/>
        <sz val="10"/>
        <rFont val="Calibri"/>
        <family val="1"/>
      </rPr>
      <t>C.P.  concealed  diverter  with  Overhead  Showe</t>
    </r>
    <r>
      <rPr>
        <sz val="10"/>
        <rFont val="Calibri"/>
        <family val="1"/>
      </rPr>
      <t xml:space="preserve">r  </t>
    </r>
    <r>
      <rPr>
        <b/>
        <sz val="10"/>
        <rFont val="Calibri"/>
        <family val="1"/>
      </rPr>
      <t xml:space="preserve">and  spout </t>
    </r>
    <r>
      <rPr>
        <sz val="10"/>
        <rFont val="Calibri"/>
        <family val="1"/>
      </rPr>
      <t>including fixing 115mm long shower bend and Wall Flange along with fixing of all  necessary fittings, etc. complete as per direction of engineer-in-charge</t>
    </r>
  </si>
  <si>
    <r>
      <rPr>
        <sz val="10"/>
        <rFont val="Calibri"/>
        <family val="1"/>
      </rPr>
      <t xml:space="preserve">Fixing,   testing and  commissioning of  </t>
    </r>
    <r>
      <rPr>
        <b/>
        <sz val="10"/>
        <rFont val="Calibri"/>
        <family val="1"/>
      </rPr>
      <t xml:space="preserve">Wall  hung / Over Counter/ Under Counter Hand Wash Basin, with  </t>
    </r>
    <r>
      <rPr>
        <b/>
        <sz val="10"/>
        <color rgb="FFFF0000"/>
        <rFont val="Calibri"/>
        <family val="1"/>
      </rPr>
      <t xml:space="preserve">single  liver  faucet  /  </t>
    </r>
    <r>
      <rPr>
        <b/>
        <sz val="10"/>
        <rFont val="Calibri"/>
        <family val="1"/>
      </rPr>
      <t>basin  mixer</t>
    </r>
    <r>
      <rPr>
        <sz val="10"/>
        <rFont val="Calibri"/>
        <family val="1"/>
      </rPr>
      <t xml:space="preserve">,  including  fixing  of  C.P.  Waste  Coupling  and  </t>
    </r>
    <r>
      <rPr>
        <sz val="10"/>
        <color rgb="FFFF0000"/>
        <rFont val="Calibri"/>
        <family val="1"/>
      </rPr>
      <t>PVC  P  trap/</t>
    </r>
    <r>
      <rPr>
        <sz val="10"/>
        <rFont val="Calibri"/>
        <family val="1"/>
      </rPr>
      <t>C.P. Bottle  Trap  ,  15mm  C.P.  threaded  Inlet  connections  from  Angle  Stop  cock  to  Basin,  fixing  of  MS brackets,  including drilling holes  in  walls,  grooving   and  making good  the damages  etc.  complete as
per the direction of engineer-in-charge.</t>
    </r>
  </si>
  <si>
    <r>
      <rPr>
        <sz val="10"/>
        <rFont val="Calibri"/>
        <family val="1"/>
      </rPr>
      <t xml:space="preserve">Fixing, testing and commissioning of 15 mm dia CP brass </t>
    </r>
    <r>
      <rPr>
        <b/>
        <sz val="10"/>
        <rFont val="Calibri"/>
        <family val="1"/>
      </rPr>
      <t xml:space="preserve">angle cock </t>
    </r>
    <r>
      <rPr>
        <sz val="10"/>
        <rFont val="Calibri"/>
        <family val="1"/>
      </rPr>
      <t xml:space="preserve">with CP wall flange of approved
quality </t>
    </r>
    <r>
      <rPr>
        <b/>
        <sz val="10"/>
        <rFont val="Calibri"/>
        <family val="1"/>
      </rPr>
      <t>(FOR WC)</t>
    </r>
  </si>
  <si>
    <r>
      <rPr>
        <sz val="10"/>
        <rFont val="Calibri"/>
        <family val="1"/>
      </rPr>
      <t xml:space="preserve">Fixing,  testing  and  commissioning  of  </t>
    </r>
    <r>
      <rPr>
        <b/>
        <sz val="10"/>
        <rFont val="Calibri"/>
        <family val="1"/>
      </rPr>
      <t xml:space="preserve">Health  faucet   </t>
    </r>
    <r>
      <rPr>
        <sz val="10"/>
        <rFont val="Calibri"/>
        <family val="1"/>
      </rPr>
      <t xml:space="preserve">with   flexible  pipe  </t>
    </r>
    <r>
      <rPr>
        <sz val="10"/>
        <color rgb="FFFF0000"/>
        <rFont val="Calibri"/>
        <family val="1"/>
      </rPr>
      <t xml:space="preserve">1/1.5  m  </t>
    </r>
    <r>
      <rPr>
        <sz val="10"/>
        <rFont val="Calibri"/>
        <family val="1"/>
      </rPr>
      <t>long,  wall  hooked
complete as required.</t>
    </r>
  </si>
  <si>
    <r>
      <rPr>
        <sz val="10"/>
        <rFont val="Calibri"/>
        <family val="1"/>
      </rPr>
      <t xml:space="preserve">Fixing, testing and commissioning of </t>
    </r>
    <r>
      <rPr>
        <b/>
        <sz val="10"/>
        <rFont val="Calibri"/>
        <family val="1"/>
      </rPr>
      <t>Wall /Floor Mounted type Glazed Vitreous Chinaware European Water Closet Pan</t>
    </r>
    <r>
      <rPr>
        <sz val="10"/>
        <rFont val="Calibri"/>
        <family val="1"/>
      </rPr>
      <t xml:space="preserve">, PVC Anti-microbial seat cover, </t>
    </r>
    <r>
      <rPr>
        <sz val="10"/>
        <color rgb="FFFF0000"/>
        <rFont val="Calibri"/>
        <family val="1"/>
      </rPr>
      <t xml:space="preserve">conceald </t>
    </r>
    <r>
      <rPr>
        <sz val="10"/>
        <rFont val="Calibri"/>
        <family val="1"/>
      </rPr>
      <t xml:space="preserve">6/3 Dual Flush Tank, M.S. bracket </t>
    </r>
    <r>
      <rPr>
        <sz val="10"/>
        <color rgb="FFFF0000"/>
        <rFont val="Calibri"/>
        <family val="1"/>
      </rPr>
      <t>to install WC and cistern</t>
    </r>
    <r>
      <rPr>
        <sz val="10"/>
        <rFont val="Calibri"/>
        <family val="1"/>
      </rPr>
      <t>, Spring &amp; Bolt Set, SWR PVC Self-fit pipe/bend, 32mm pipe from flush tank  to water closet including cutting, grooving, making good the walls etc. complete as per drawings, specifications and direction of the engineer-in-charge.</t>
    </r>
  </si>
  <si>
    <t>NOS.</t>
  </si>
  <si>
    <r>
      <rPr>
        <sz val="10"/>
        <rFont val="Calibri"/>
        <family val="1"/>
      </rPr>
      <t xml:space="preserve">Supply,  installation,  testing  &amp;  commissioning  of  </t>
    </r>
    <r>
      <rPr>
        <b/>
        <sz val="10"/>
        <rFont val="Calibri"/>
        <family val="1"/>
      </rPr>
      <t xml:space="preserve">High  Density  polyethylene  (HDPE)  PN-6  </t>
    </r>
    <r>
      <rPr>
        <sz val="10"/>
        <rFont val="Calibri"/>
        <family val="1"/>
      </rPr>
      <t xml:space="preserve">pipes  of approved  make  confirming  to IS  14333  Vertically  in  shaft  for  below  3  mtrs,  and  diversion  upto  STP with necessary cutting to be done to the required length including short pieces, assorted fittings such as  plug/plain  tee,  bend,  single/double Y,  offsets  etc. (fabricated  fitting at site is  acceptable) Jointing shall be done by buttfusion weild/ electrofusion welding technique. Supporting the pipes on the duct walls  with  G.I  clamps  &amp;  rails  in  walls/floor,  grooving  and  redoing  the  same  etc.  complete  as  per directions of engineer-in-charge.
</t>
    </r>
    <r>
      <rPr>
        <b/>
        <sz val="10"/>
        <rFont val="Calibri"/>
        <family val="1"/>
      </rPr>
      <t>(Pipe Diversion )</t>
    </r>
    <r>
      <rPr>
        <sz val="10"/>
        <color rgb="FF000000"/>
        <rFont val="Times New Roman"/>
        <family val="1"/>
      </rPr>
      <t>.</t>
    </r>
  </si>
  <si>
    <r>
      <rPr>
        <sz val="10"/>
        <rFont val="Calibri"/>
        <family val="1"/>
      </rPr>
      <t xml:space="preserve">Supply, installation, testing &amp; commissioning of </t>
    </r>
    <r>
      <rPr>
        <b/>
        <sz val="10"/>
        <rFont val="Calibri"/>
        <family val="1"/>
      </rPr>
      <t xml:space="preserve">PVC SWR (Type B) </t>
    </r>
    <r>
      <rPr>
        <sz val="10"/>
        <rFont val="Calibri"/>
        <family val="1"/>
      </rPr>
      <t xml:space="preserve">pipe as per IS 13592, of approved make  vertically  in  shaft,  necessary  cutting  to  the  required  length  including  short  pieces,  assorted fittings such as plain tee and bend single/ double Y, offsets etc. as per IS 14735, jointing with solvent cement &amp; rubber rings, clamping on wall using PVC pipe clips  and giving water-tightness test for the pipes  along  with  making  holes  in  walls/floor  grooving  and  redoing  the same  and  brick  support etc. complete as per directions of engineer-in-charge. </t>
    </r>
    <r>
      <rPr>
        <b/>
        <sz val="10"/>
        <rFont val="Calibri"/>
        <family val="1"/>
      </rPr>
      <t>(Vent pipe)</t>
    </r>
    <r>
      <rPr>
        <sz val="10"/>
        <color rgb="FF000000"/>
        <rFont val="Times New Roman"/>
        <family val="1"/>
      </rPr>
      <t xml:space="preserve">.
</t>
    </r>
  </si>
  <si>
    <r>
      <rPr>
        <sz val="10"/>
        <rFont val="Calibri"/>
        <family val="1"/>
      </rPr>
      <t xml:space="preserve">Supply,  installation,  testing &amp; commissioning of   </t>
    </r>
    <r>
      <rPr>
        <b/>
        <sz val="10"/>
        <rFont val="Calibri"/>
        <family val="1"/>
      </rPr>
      <t xml:space="preserve">UPVC  SWR  (Type B)  </t>
    </r>
    <r>
      <rPr>
        <sz val="10"/>
        <rFont val="Calibri"/>
        <family val="1"/>
      </rPr>
      <t xml:space="preserve">drainage pipe  as  per  IS  13592 laid  in  </t>
    </r>
    <r>
      <rPr>
        <sz val="10"/>
        <color rgb="FFFF0000"/>
        <rFont val="Calibri"/>
        <family val="1"/>
      </rPr>
      <t xml:space="preserve">sunken  /underslung </t>
    </r>
    <r>
      <rPr>
        <sz val="10"/>
        <rFont val="Calibri"/>
        <family val="1"/>
      </rPr>
      <t xml:space="preserve">floor with  necessary cutting to  be done to the required  length  including short pieces, assorted fittings such as plug/plain swept tee, bend, single/double Y, offsets etc. as per IS 14735, jointing with solvent cement joints, clamping on wall/ceiling using G.I bracket / U clamp/O clamp with rubber liner, supported by threaded rod supported on fastner, giving water-tightness test for the pipes along with making holes in walls/floor grooving and redoing the same and brick support etc. complete as per directions of engineer-in-charge. </t>
    </r>
    <r>
      <rPr>
        <b/>
        <sz val="10"/>
        <rFont val="Calibri"/>
        <family val="1"/>
      </rPr>
      <t xml:space="preserve">(Inside Toilet &amp; Kitchen)
</t>
    </r>
    <r>
      <rPr>
        <sz val="10"/>
        <rFont val="Calibri"/>
        <family val="1"/>
      </rPr>
      <t>Note : Traps should be supported from bottom.</t>
    </r>
    <r>
      <rPr>
        <sz val="10"/>
        <color rgb="FF000000"/>
        <rFont val="Times New Roman"/>
        <family val="1"/>
      </rPr>
      <t xml:space="preserve"> 
</t>
    </r>
  </si>
  <si>
    <r>
      <rPr>
        <sz val="10"/>
        <rFont val="Calibri"/>
        <family val="1"/>
      </rPr>
      <t xml:space="preserve">Supply,  installation,  testing  &amp;  commissioning  of  </t>
    </r>
    <r>
      <rPr>
        <b/>
        <sz val="10"/>
        <rFont val="Calibri"/>
        <family val="1"/>
      </rPr>
      <t xml:space="preserve">UPVC  SWR  pipe  (Type-B)  </t>
    </r>
    <r>
      <rPr>
        <sz val="10"/>
        <rFont val="Calibri"/>
        <family val="1"/>
      </rPr>
      <t xml:space="preserve">drainage  pipe  as  per  IS 13592, of approved make </t>
    </r>
    <r>
      <rPr>
        <b/>
        <sz val="10"/>
        <rFont val="Calibri"/>
        <family val="1"/>
      </rPr>
      <t>vertically in shaft</t>
    </r>
    <r>
      <rPr>
        <sz val="10"/>
        <rFont val="Calibri"/>
        <family val="1"/>
      </rPr>
      <t xml:space="preserve">, necessary cutting to the required length including short pieces,  assorted  fittings  such  as  Swept  tee  and  bend  single/  double  Y,  offsets  etc.  as  per  IS  14735, </t>
    </r>
    <r>
      <rPr>
        <b/>
        <sz val="10"/>
        <rFont val="Calibri"/>
        <family val="1"/>
      </rPr>
      <t xml:space="preserve">jointing with rubber rings, </t>
    </r>
    <r>
      <rPr>
        <sz val="10"/>
        <rFont val="Calibri"/>
        <family val="1"/>
      </rPr>
      <t xml:space="preserve">clamping on wall/ceiling using G.I bracket/U clamp including nut/bolt and giving water-tightness test for the pipes along with making holes in walls/floor grooving and redoing the  same  and  brick  support  etc.  complete  as  per  directions  of  engineer-in-charge.  </t>
    </r>
    <r>
      <rPr>
        <b/>
        <sz val="10"/>
        <rFont val="Calibri"/>
        <family val="1"/>
      </rPr>
      <t>(Vertical  Down
Take)</t>
    </r>
    <r>
      <rPr>
        <sz val="10"/>
        <color rgb="FF000000"/>
        <rFont val="Times New Roman"/>
        <family val="1"/>
      </rPr>
      <t xml:space="preserve"> 
</t>
    </r>
  </si>
  <si>
    <r>
      <rPr>
        <sz val="10"/>
        <rFont val="Calibri"/>
        <family val="1"/>
      </rPr>
      <t xml:space="preserve">Supply,  installation,  testing  &amp;  commissioning  of  </t>
    </r>
    <r>
      <rPr>
        <b/>
        <sz val="10"/>
        <rFont val="Calibri"/>
        <family val="1"/>
      </rPr>
      <t xml:space="preserve">uPVC  pipes  </t>
    </r>
    <r>
      <rPr>
        <sz val="10"/>
        <rFont val="Calibri"/>
        <family val="1"/>
      </rPr>
      <t xml:space="preserve">as  per  IS  4985  of  approved  makes, concealed  /  exposed  on  walls  of  following  diameters  for  </t>
    </r>
    <r>
      <rPr>
        <b/>
        <sz val="10"/>
        <rFont val="Calibri"/>
        <family val="1"/>
      </rPr>
      <t xml:space="preserve">Waste  pipe  </t>
    </r>
    <r>
      <rPr>
        <sz val="10"/>
        <rFont val="Calibri"/>
        <family val="1"/>
      </rPr>
      <t>with  required  fittings  and jointing material etc. complete, as per directions of engineer-in-charge.</t>
    </r>
    <r>
      <rPr>
        <b/>
        <sz val="10"/>
        <rFont val="Calibri"/>
        <family val="1"/>
      </rPr>
      <t>(Wash Basin And Kitchen Sink)</t>
    </r>
    <r>
      <rPr>
        <sz val="10"/>
        <color rgb="FF000000"/>
        <rFont val="Times New Roman"/>
        <family val="1"/>
      </rPr>
      <t xml:space="preserve"> </t>
    </r>
  </si>
  <si>
    <t>Supply and laying  proper connections testing and  commissioning of   following sizes  of 1.1 KV grade XLPE insulated Armored Copper/ Aluminum conductor  or cables laid over MS supports cable racks /
trays or fixing on walls including clamping supports</t>
  </si>
  <si>
    <t>S.NO</t>
  </si>
  <si>
    <t>Group</t>
  </si>
  <si>
    <t>Sub Group 1</t>
  </si>
  <si>
    <t>Sub Group 2</t>
  </si>
  <si>
    <t>Item Name</t>
  </si>
  <si>
    <t>Fixing of   CP Toilet Paper Holder with Cover including all  necessary accessories  etc. complete as per directions of the engineer-in-charge.</t>
  </si>
  <si>
    <t>PVC SWR (Type B)</t>
  </si>
  <si>
    <r>
      <t xml:space="preserve">Supply,  installation,  testing  &amp;  commissioning  of  75mm  </t>
    </r>
    <r>
      <rPr>
        <b/>
        <sz val="10"/>
        <rFont val="Calibri"/>
        <family val="1"/>
      </rPr>
      <t xml:space="preserve">UPVC  Nahani  Trap  </t>
    </r>
    <r>
      <rPr>
        <sz val="10"/>
        <rFont val="Calibri"/>
        <family val="1"/>
      </rPr>
      <t>as  per  IS  14735,with
material and labour etc. complete as per directions of engineer-in-charge.</t>
    </r>
  </si>
  <si>
    <r>
      <t xml:space="preserve">Supply, installation, testing &amp; commissioning of </t>
    </r>
    <r>
      <rPr>
        <b/>
        <sz val="10"/>
        <rFont val="Calibri"/>
        <family val="1"/>
      </rPr>
      <t xml:space="preserve">UPVC Multi floor Trap with minimum 50 mm water seal </t>
    </r>
    <r>
      <rPr>
        <sz val="10"/>
        <rFont val="Calibri"/>
        <family val="1"/>
      </rPr>
      <t>/ for toilet area minimum 125 mm deep trap should be install, as per IS 14735, with material and
labour etc. complete as per directions of engineer-in-charge.</t>
    </r>
  </si>
  <si>
    <r>
      <t xml:space="preserve">Supply &amp; installation of 50mm dia. </t>
    </r>
    <r>
      <rPr>
        <b/>
        <sz val="10"/>
        <rFont val="Calibri"/>
        <family val="1"/>
      </rPr>
      <t xml:space="preserve">Circular/square SS grating </t>
    </r>
    <r>
      <rPr>
        <sz val="10"/>
        <rFont val="Calibri"/>
        <family val="1"/>
      </rPr>
      <t>as per approved by architect/client of approved   make   with   material   and   labour   etc.   complete   as   per   directions   of   engineer-in-
charge.</t>
    </r>
    <r>
      <rPr>
        <b/>
        <sz val="10"/>
        <rFont val="Calibri"/>
        <family val="1"/>
      </rPr>
      <t>(Waste Coupling)</t>
    </r>
  </si>
  <si>
    <r>
      <t xml:space="preserve">Supply &amp; Fixing  of   </t>
    </r>
    <r>
      <rPr>
        <b/>
        <sz val="10"/>
        <rFont val="Calibri"/>
        <family val="1"/>
      </rPr>
      <t xml:space="preserve">Stainless  Steel  Grating   </t>
    </r>
    <r>
      <rPr>
        <sz val="10"/>
        <rFont val="Calibri"/>
        <family val="1"/>
      </rPr>
      <t>for  floor  trap  either  Round  or  square including  frame &amp; provision  of cockroach  trap  and  fixing on  tiles,  including water  proofing of the trap  etc.complete as
per direction of engineer-in-charge.</t>
    </r>
  </si>
  <si>
    <t>INTERNAL WATER SUPPLY</t>
  </si>
  <si>
    <r>
      <t xml:space="preserve">Supply,  installation,  testing  &amp;  commissioning  of  </t>
    </r>
    <r>
      <rPr>
        <b/>
        <sz val="10"/>
        <rFont val="Calibri"/>
        <family val="1"/>
      </rPr>
      <t xml:space="preserve">exposed  on  wall  faces,  floor,  shaft  &amp;  Terrace </t>
    </r>
    <r>
      <rPr>
        <sz val="10"/>
        <rFont val="Calibri"/>
        <family val="1"/>
      </rPr>
      <t xml:space="preserve">following  sizes  of  Lead  Free  Solvent  Weld  </t>
    </r>
    <r>
      <rPr>
        <b/>
        <sz val="10"/>
        <rFont val="Calibri"/>
        <family val="1"/>
      </rPr>
      <t xml:space="preserve">Schedule  40  UPVC  Pipes  with  Schedule  80  fittings </t>
    </r>
    <r>
      <rPr>
        <sz val="10"/>
        <rFont val="Calibri"/>
        <family val="1"/>
      </rPr>
      <t>conforming to ASTM D 1785 for water supply including provision of all fittings such as elbows, Tees, unions, reducers etc. as per ASTM D 2467, cutting of pipes, jointing with solvent cement joints as per manufacturers  specifications,   hydraulic  testing,  including  holes  in  walls,  slabs  etc.  GI  clamps  &amp; necessary   G.I  brackets  50mm X 6 mm  with 555 microns hot dip Galvanizing   and making good the damages  by bringing them to  good  original condition,  etc. complete as  directed  by  the engineer-in-</t>
    </r>
  </si>
  <si>
    <r>
      <t xml:space="preserve">Supply, installation, testing &amp; commissioning of </t>
    </r>
    <r>
      <rPr>
        <b/>
        <sz val="10"/>
        <rFont val="Calibri"/>
        <family val="1"/>
      </rPr>
      <t>cPVC pi</t>
    </r>
    <r>
      <rPr>
        <sz val="10"/>
        <rFont val="Calibri"/>
        <family val="1"/>
      </rPr>
      <t xml:space="preserve">pe of SDR11 of following sizes for </t>
    </r>
    <r>
      <rPr>
        <b/>
        <sz val="10"/>
        <rFont val="Calibri"/>
        <family val="1"/>
      </rPr>
      <t xml:space="preserve">inside toilet </t>
    </r>
    <r>
      <rPr>
        <sz val="10"/>
        <rFont val="Calibri"/>
        <family val="1"/>
      </rPr>
      <t xml:space="preserve">with  all  necessary  fittings  &amp;  accessories  like  tees,  bends,  elbows,  reducers,  unions,  </t>
    </r>
    <r>
      <rPr>
        <b/>
        <sz val="10"/>
        <rFont val="Calibri"/>
        <family val="2"/>
      </rPr>
      <t>nipples</t>
    </r>
    <r>
      <rPr>
        <sz val="10"/>
        <rFont val="Calibri"/>
        <family val="1"/>
      </rPr>
      <t>,  etc.  / including concealing the pipes in walls or under floors, making chases in the walls,  fixing in the wall with clamps and making good the wall surface etc. complete hydraulic pressure testing conforming to ASTM D-2846 for water supply after laying the pipes as specified including making holes in the walls or  floors as  required and  making good  to the damages  by bringing them to good  original condition and complete in all respects including redoing the plaster  to original  condition complete as directed
by engineer-in-charge.</t>
    </r>
  </si>
  <si>
    <r>
      <t xml:space="preserve">Supply  &amp;  installation  of  </t>
    </r>
    <r>
      <rPr>
        <b/>
        <sz val="10"/>
        <rFont val="Calibri"/>
        <family val="1"/>
      </rPr>
      <t xml:space="preserve">insulation  to  hot  water  pipe  for  connection  between  geyser  to  mixer  </t>
    </r>
    <r>
      <rPr>
        <sz val="10"/>
        <rFont val="Calibri"/>
        <family val="1"/>
      </rPr>
      <t>of following  diameter  with  elastomeric  nitrile  rubber  sleeve  of  approved  make  of  9  mm  thickness concealed  in   toilets  including  covering  the  nitrile  rubber  with  a  protective  tape  and  fire  retardant resin etc. complete as directed by engineer-in-charge. (Rate to be quoted per m of pipe length)</t>
    </r>
  </si>
  <si>
    <r>
      <t xml:space="preserve">Supply, installation, testing &amp; commissioning of </t>
    </r>
    <r>
      <rPr>
        <b/>
        <sz val="10"/>
        <rFont val="Calibri"/>
        <family val="1"/>
      </rPr>
      <t xml:space="preserve">Wafer Type Butterfly Valves </t>
    </r>
    <r>
      <rPr>
        <sz val="10"/>
        <rFont val="Calibri"/>
        <family val="1"/>
      </rPr>
      <t xml:space="preserve">with Body of Cast Iron, Disc  of  Cast  Iron  and  body  lining  of  EPDM   including  jointing  with  pipes  including  hydraulic  testing (Operating   pressure  not  less  than  </t>
    </r>
    <r>
      <rPr>
        <b/>
        <sz val="10"/>
        <rFont val="Calibri"/>
        <family val="1"/>
      </rPr>
      <t>16  Kg/Sq.cm/1.5  times  working  pressure  which  ever  is  greater</t>
    </r>
    <r>
      <rPr>
        <sz val="10"/>
        <rFont val="Calibri"/>
        <family val="1"/>
      </rPr>
      <t xml:space="preserve">) etc.  including  flange/gaskets  notless  than  3  mm  thickness,  SS  nut,  SS  bolts,  SS  washer  complete  as directed by the engineer-in-charge.  </t>
    </r>
    <r>
      <rPr>
        <b/>
        <sz val="10"/>
        <rFont val="Calibri"/>
        <family val="1"/>
      </rPr>
      <t>(Valve at terrace )</t>
    </r>
  </si>
  <si>
    <r>
      <t xml:space="preserve">Supply,  installation,  testing  &amp;  commissioning  of  </t>
    </r>
    <r>
      <rPr>
        <b/>
        <sz val="10"/>
        <rFont val="Calibri"/>
        <family val="1"/>
      </rPr>
      <t xml:space="preserve">forged  Air  Release  Valve  </t>
    </r>
    <r>
      <rPr>
        <sz val="10"/>
        <rFont val="Calibri"/>
        <family val="1"/>
      </rPr>
      <t>of  15mm  dia  on  top  of downtake  with forged brass ball valve complete with nessasary fittings all accessories as required.</t>
    </r>
  </si>
  <si>
    <r>
      <t xml:space="preserve">Supply, installation, testing &amp; commissioning of </t>
    </r>
    <r>
      <rPr>
        <b/>
        <sz val="10"/>
        <rFont val="Calibri"/>
        <family val="1"/>
      </rPr>
      <t xml:space="preserve">UPVC SWR pipe (Type-B) </t>
    </r>
    <r>
      <rPr>
        <sz val="10"/>
        <rFont val="Calibri"/>
        <family val="1"/>
      </rPr>
      <t xml:space="preserve">rain water drainage pipe as per IS 13592, of approved make vertically in shaft, necessary cutting to the required length including short  pieces,  assorted  fittings  such  as  Swept  tee  and  bend  single/  double  Y,  offsets  etc.  as  per  IS 14735,  </t>
    </r>
    <r>
      <rPr>
        <b/>
        <sz val="10"/>
        <rFont val="Calibri"/>
        <family val="1"/>
      </rPr>
      <t xml:space="preserve">jointing  with  rubber  rings,  </t>
    </r>
    <r>
      <rPr>
        <sz val="10"/>
        <rFont val="Calibri"/>
        <family val="1"/>
      </rPr>
      <t xml:space="preserve">clamping  on  wall/ceiling  using  G.I  bracket/U  clamp  including nut/bolt and giving water-tightness test for the pipes along with making holes in walls/floor grooving and  redoing  the  same  and  brick  support  etc.  complete  as  per  directions  of  engineer-in-charge. </t>
    </r>
    <r>
      <rPr>
        <b/>
        <sz val="10"/>
        <rFont val="Calibri"/>
        <family val="1"/>
      </rPr>
      <t>(Vertical Down Take terrace &amp; part terrace)</t>
    </r>
  </si>
  <si>
    <r>
      <t xml:space="preserve">Supply,  installation,  testing  &amp;  commissioning  of  </t>
    </r>
    <r>
      <rPr>
        <b/>
        <sz val="10"/>
        <rFont val="Calibri"/>
        <family val="1"/>
      </rPr>
      <t xml:space="preserve">High  Density  polyethylene  (HDPE)  PN-6  </t>
    </r>
    <r>
      <rPr>
        <sz val="10"/>
        <rFont val="Calibri"/>
        <family val="1"/>
      </rPr>
      <t xml:space="preserve">pipes  of approved  make  confirming  to IS  14333  Vertically  in  shaft  for  below  3  mtrs,  and  diversion  upto  STP with necessary cutting to be done to the required length including short pieces, assorted fittings such as  plug/plain  tee,  bend,  single/double Y,  offsets  etc. (fabricated  fitting at site is  acceptable) Jointing shall be done by buttfusion weild/ electrofusion welding technique. Supporting the pipes on the duct walls  with  G.I  clamps  &amp;  rails  in  walls/floor,  grooving  and  redoing  the  same  etc.  complete  as  per directions of engineer-in-charge.
</t>
    </r>
    <r>
      <rPr>
        <b/>
        <sz val="10"/>
        <rFont val="Calibri"/>
        <family val="1"/>
      </rPr>
      <t>(Pipe Diversion )</t>
    </r>
  </si>
  <si>
    <t>WATER SUPPLY (OHT &amp; RISING MAIN)</t>
  </si>
  <si>
    <r>
      <t xml:space="preserve">Supply, installation, testing &amp; commissioning  of 'C' class </t>
    </r>
    <r>
      <rPr>
        <b/>
        <sz val="10"/>
        <rFont val="Calibri"/>
        <family val="1"/>
      </rPr>
      <t xml:space="preserve">G.I. pipes class B </t>
    </r>
    <r>
      <rPr>
        <sz val="10"/>
        <rFont val="Calibri"/>
        <family val="1"/>
      </rPr>
      <t xml:space="preserve">of  to confirm IS 1239 upto dia  150mm specials  extruded  type,  such  as  Reducers,  elbows,  Tees,  flanges  etc with  threaded/flnge joints The pipes  shall be painted, after total removal of rust,  with One coat each  of Epoxy primer &amp; Paint  using  approved  type,  Galvanized,  supports  at  standard  spacing,  anchor  fasteners,  bolts,  nuts, clamps, rails "U" &amp; threaded bolt,  Including cutting, Welding, fixing in / on walls, Floors &amp;  ceiling by using the supports etc, as per drawings. </t>
    </r>
    <r>
      <rPr>
        <b/>
        <sz val="10"/>
        <rFont val="Calibri"/>
        <family val="1"/>
      </rPr>
      <t>(For rising main from ring main to shaft)</t>
    </r>
  </si>
  <si>
    <r>
      <t xml:space="preserve">Supply, installation, testing &amp; commissioning of </t>
    </r>
    <r>
      <rPr>
        <b/>
        <sz val="10"/>
        <rFont val="Calibri"/>
        <family val="1"/>
      </rPr>
      <t xml:space="preserve">exposed on wall faces, shaft </t>
    </r>
    <r>
      <rPr>
        <sz val="10"/>
        <rFont val="Calibri"/>
        <family val="1"/>
      </rPr>
      <t xml:space="preserve">following sizes  of Lead Free Solvent Weld </t>
    </r>
    <r>
      <rPr>
        <b/>
        <sz val="10"/>
        <rFont val="Calibri"/>
        <family val="1"/>
      </rPr>
      <t xml:space="preserve">Schedule 80 UPVC Pipes with Schedule 80 fittings </t>
    </r>
    <r>
      <rPr>
        <sz val="10"/>
        <rFont val="Calibri"/>
        <family val="1"/>
      </rPr>
      <t xml:space="preserve">conforming to ASTM D 1785 for water supply including provision of all fittings such as elbows, Tees, unions, reducers etc. as per ASTM D  2467,  cutting  of  pipes,  jointing  with  solvent  cement  joints  as  per  manufacturers  specifications, hydraulic testing,  including holes  in  walls,  slabs  etc. GI  clamps  &amp; necessary   G.I   brackets  50mm  X 6 mm  with 555 microns hot dip Galvanizing  and making good the damages by bringing them to good original condition, etc. complete as directed by the engineer-in-charge.  </t>
    </r>
    <r>
      <rPr>
        <b/>
        <sz val="10"/>
        <rFont val="Calibri"/>
        <family val="1"/>
      </rPr>
      <t>(Rising main from ground to
OHT top)</t>
    </r>
  </si>
  <si>
    <r>
      <t xml:space="preserve">Supply,  installation,  testing  &amp;  commissioning  of   </t>
    </r>
    <r>
      <rPr>
        <b/>
        <sz val="10"/>
        <rFont val="Calibri"/>
        <family val="1"/>
      </rPr>
      <t xml:space="preserve">motorized  butterfly  valve  with  level  probe along with  nessasary  panel  and  cable  to  operate  the  valve  as  per  high  and  low  water  level  </t>
    </r>
    <r>
      <rPr>
        <sz val="10"/>
        <rFont val="Calibri"/>
        <family val="1"/>
      </rPr>
      <t>opening through robe suspended in water tank, the level can be adjusted through robe length, suitable for the working pressure of the feeding line not less then 10 kg, complete as directed by engineer-in-charge.</t>
    </r>
  </si>
  <si>
    <r>
      <t xml:space="preserve">Supply,  installation,  testing  &amp;  commissioning  of   </t>
    </r>
    <r>
      <rPr>
        <b/>
        <sz val="10"/>
        <rFont val="Calibri"/>
        <family val="1"/>
      </rPr>
      <t xml:space="preserve">level  indicator  </t>
    </r>
    <r>
      <rPr>
        <sz val="10"/>
        <rFont val="Calibri"/>
        <family val="1"/>
      </rPr>
      <t>with  trasparent  PVC  tube  as  per
direction of engineer-in-charge.</t>
    </r>
  </si>
  <si>
    <r>
      <t xml:space="preserve">Supply &amp; installation of  </t>
    </r>
    <r>
      <rPr>
        <b/>
        <sz val="10"/>
        <rFont val="Calibri"/>
        <family val="1"/>
      </rPr>
      <t xml:space="preserve">galvanised iron puddle flanges </t>
    </r>
    <r>
      <rPr>
        <sz val="10"/>
        <rFont val="Calibri"/>
        <family val="1"/>
      </rPr>
      <t>of  approx. 60  cm length with flange on one / both  ends  and  welded  to  mild  steel  plate  (8mm  thick)  in  the  centre  etc.  complete  as  directed  by engineer-in-charge.</t>
    </r>
  </si>
  <si>
    <t>FRP Manhole Covers</t>
  </si>
  <si>
    <r>
      <t xml:space="preserve">Supply &amp; installation of </t>
    </r>
    <r>
      <rPr>
        <b/>
        <sz val="10"/>
        <rFont val="Calibri"/>
        <family val="1"/>
      </rPr>
      <t xml:space="preserve">FRP Manhole Covers </t>
    </r>
    <r>
      <rPr>
        <sz val="10"/>
        <rFont val="Calibri"/>
        <family val="1"/>
      </rPr>
      <t>with frame,&amp; openable hindge of 600 X 600 mm (Light Duty) for  OHT  including all  necessary supports,  grouting of  the frame  in  RCC,  making arrangements for recessed locking of the Manhole cover etc. complete as directed by engineer-in-charge.
Installation of the MH cover will be by civil.</t>
    </r>
  </si>
  <si>
    <r>
      <t xml:space="preserve">Supply, installation, testing &amp; commissioning of </t>
    </r>
    <r>
      <rPr>
        <b/>
        <sz val="10"/>
        <rFont val="Calibri"/>
        <family val="1"/>
      </rPr>
      <t xml:space="preserve">Wafer Type Butterfly Valves </t>
    </r>
    <r>
      <rPr>
        <sz val="10"/>
        <rFont val="Calibri"/>
        <family val="1"/>
      </rPr>
      <t xml:space="preserve">with Body of Cast Iron, Disc  of  Cast  Iron  and  body  lining  of  EPDM   including  jointing  with  pipes  including  hydraulic  testing (Operating   pressure  not  less  than  </t>
    </r>
    <r>
      <rPr>
        <b/>
        <sz val="10"/>
        <rFont val="Calibri"/>
        <family val="1"/>
      </rPr>
      <t xml:space="preserve">1.5  times  working  pressure  </t>
    </r>
    <r>
      <rPr>
        <sz val="10"/>
        <rFont val="Calibri"/>
        <family val="1"/>
      </rPr>
      <t xml:space="preserve">etc.  including  flange/gaskets notless than  3  mm  thickness,  SS  nut,  SS  bolts,  SS  washer  complete  as  directed  by  the  engineer-in-charge.
</t>
    </r>
    <r>
      <rPr>
        <b/>
        <sz val="10"/>
        <rFont val="Calibri"/>
        <family val="1"/>
      </rPr>
      <t>(OHT outlet)</t>
    </r>
  </si>
  <si>
    <r>
      <t xml:space="preserve">Supplying,  installing  testing  and  commisioning  of  CI  flanged  "Y"  type  strainer  PN-6  with  SS  mesh, suitable flanges, nuts, bolts, gaskets etc. complete as per technical specifications. </t>
    </r>
    <r>
      <rPr>
        <b/>
        <sz val="10"/>
        <rFont val="Calibri"/>
        <family val="1"/>
      </rPr>
      <t>(OHT Outlet)</t>
    </r>
  </si>
  <si>
    <t>PUMPS AND ANCIALLARY ITEMS</t>
  </si>
  <si>
    <t>Pump</t>
  </si>
  <si>
    <t>SITC of Domestic Pumps (Pump Discharge = 150 LPM, Head = 25 m) (2 W + 1 S)</t>
  </si>
  <si>
    <t>Domestic Pumps (Pump Discharge = 150 LPM, Head = 25 m) (2 W + 1 S)</t>
  </si>
  <si>
    <t>ELECTRICAL WORKS FOR PLUMBING</t>
  </si>
  <si>
    <t>SITC of 4C x 10sq.mm.armoured  CU. XLPE cable</t>
  </si>
  <si>
    <t>Supplying and  fixing double compression  type brass  Cable Glands  for XLPE  and  armored  cable with brass  washers,  rubber  rings  complete  erected  with  cable  ends  leads  including  supply  and  fixing  of Cu/Al lugs confirming to IS suitable for cables evenly crimped with high pressure tools and connected to switch gear terminal with brass or Tin  plated nut bolt in an approved manner.</t>
  </si>
  <si>
    <t>KHURRA</t>
  </si>
  <si>
    <r>
      <t xml:space="preserve">Fixing Glazed  vitreous </t>
    </r>
    <r>
      <rPr>
        <b/>
        <sz val="10"/>
        <rFont val="Calibri"/>
        <family val="1"/>
      </rPr>
      <t xml:space="preserve">Urinal  and Flush Valve </t>
    </r>
    <r>
      <rPr>
        <sz val="10"/>
        <rFont val="Calibri"/>
        <family val="1"/>
      </rPr>
      <t>System including fixing of CP  Waste Coupling   and  CP Bottle Trap  including fixing of M.S. brackets for the same, including drilling in walls  and making good the damages etc.  complete as per the direction of engineer-in-charge.</t>
    </r>
  </si>
  <si>
    <t>Plumbing Work</t>
  </si>
  <si>
    <t>DESCRIPTION</t>
  </si>
  <si>
    <t xml:space="preserve">  QTY</t>
  </si>
  <si>
    <t>UNIT</t>
  </si>
  <si>
    <t xml:space="preserve"> RATE</t>
  </si>
  <si>
    <t>Amount</t>
  </si>
  <si>
    <t>REMARKS</t>
  </si>
  <si>
    <t xml:space="preserve"> Sanitary  Fixtures Fittings  </t>
  </si>
  <si>
    <r>
      <t xml:space="preserve">  ITC of </t>
    </r>
    <r>
      <rPr>
        <b/>
        <sz val="10"/>
        <color rgb="FF000000"/>
        <rFont val="Calibri"/>
        <family val="2"/>
      </rPr>
      <t>Wall /Floor Mounted type Glazed Vitreous Chinaware European Water Closet Pan</t>
    </r>
  </si>
  <si>
    <r>
      <t xml:space="preserve"> ITC of </t>
    </r>
    <r>
      <rPr>
        <b/>
        <sz val="10"/>
        <color rgb="FF000000"/>
        <rFont val="Calibri"/>
        <family val="2"/>
      </rPr>
      <t>Health  faucet</t>
    </r>
    <r>
      <rPr>
        <sz val="10"/>
        <color rgb="FF000000"/>
        <rFont val="Calibri"/>
        <family val="2"/>
      </rPr>
      <t xml:space="preserve">   with   flexible  pipe  1/1.5  m  long</t>
    </r>
  </si>
  <si>
    <r>
      <t xml:space="preserve"> ITC of 15 mm dia CP brass</t>
    </r>
    <r>
      <rPr>
        <b/>
        <sz val="10"/>
        <color rgb="FF000000"/>
        <rFont val="Calibri"/>
        <family val="2"/>
      </rPr>
      <t xml:space="preserve"> angle cock</t>
    </r>
    <r>
      <rPr>
        <sz val="10"/>
        <color rgb="FF000000"/>
        <rFont val="Calibri"/>
        <family val="2"/>
      </rPr>
      <t xml:space="preserve"> with CP wall flange</t>
    </r>
  </si>
  <si>
    <r>
      <t xml:space="preserve"> ITC of </t>
    </r>
    <r>
      <rPr>
        <b/>
        <sz val="10"/>
        <color rgb="FF000000"/>
        <rFont val="Calibri"/>
        <family val="2"/>
      </rPr>
      <t>Wall  hung / Over Counter/ Under Counter Hand Wash Basin,</t>
    </r>
    <r>
      <rPr>
        <sz val="10"/>
        <color rgb="FF000000"/>
        <rFont val="Calibri"/>
        <family val="2"/>
      </rPr>
      <t xml:space="preserve"> with  single  liver  faucet  /  basin  mixer,</t>
    </r>
  </si>
  <si>
    <r>
      <t xml:space="preserve"> ITC of C.P. </t>
    </r>
    <r>
      <rPr>
        <b/>
        <sz val="10"/>
        <color rgb="FF000000"/>
        <rFont val="Calibri"/>
        <family val="2"/>
      </rPr>
      <t xml:space="preserve"> concealed  diverter  with  Overhead  Shower  and  spout</t>
    </r>
  </si>
  <si>
    <r>
      <t xml:space="preserve"> ITC of </t>
    </r>
    <r>
      <rPr>
        <b/>
        <sz val="10"/>
        <color rgb="FF000000"/>
        <rFont val="Calibri"/>
        <family val="2"/>
      </rPr>
      <t>Stainless Steel Kitchen Sink</t>
    </r>
  </si>
  <si>
    <r>
      <t xml:space="preserve"> ITC of </t>
    </r>
    <r>
      <rPr>
        <b/>
        <sz val="10"/>
        <color rgb="FF000000"/>
        <rFont val="Calibri"/>
        <family val="2"/>
      </rPr>
      <t xml:space="preserve">C.P Bib  cock 15mm dia.  </t>
    </r>
  </si>
  <si>
    <r>
      <t xml:space="preserve"> ITC of </t>
    </r>
    <r>
      <rPr>
        <b/>
        <sz val="10"/>
        <color rgb="FF000000"/>
        <rFont val="Calibri"/>
        <family val="2"/>
      </rPr>
      <t>C.P. Angle Stop Cock</t>
    </r>
  </si>
  <si>
    <r>
      <t xml:space="preserve"> ITC of </t>
    </r>
    <r>
      <rPr>
        <b/>
        <sz val="10"/>
        <color rgb="FF000000"/>
        <rFont val="Calibri"/>
        <family val="2"/>
      </rPr>
      <t>C.P. Brass towel  ring</t>
    </r>
  </si>
  <si>
    <r>
      <t xml:space="preserve"> ITC of </t>
    </r>
    <r>
      <rPr>
        <b/>
        <sz val="10"/>
        <color rgb="FF000000"/>
        <rFont val="Calibri"/>
        <family val="2"/>
      </rPr>
      <t xml:space="preserve">C.P. Towel Rail </t>
    </r>
  </si>
  <si>
    <r>
      <t xml:space="preserve"> ITC of  </t>
    </r>
    <r>
      <rPr>
        <b/>
        <sz val="10"/>
        <color rgb="FF000000"/>
        <rFont val="Calibri"/>
        <family val="2"/>
      </rPr>
      <t>C.P. Soap Dish</t>
    </r>
    <r>
      <rPr>
        <sz val="10"/>
        <color rgb="FF000000"/>
        <rFont val="Calibri"/>
        <family val="2"/>
      </rPr>
      <t xml:space="preserve"> </t>
    </r>
  </si>
  <si>
    <r>
      <t xml:space="preserve"> ITC of CP </t>
    </r>
    <r>
      <rPr>
        <b/>
        <sz val="10"/>
        <color rgb="FF000000"/>
        <rFont val="Calibri"/>
        <family val="2"/>
      </rPr>
      <t>Toilet Paper Holder</t>
    </r>
  </si>
  <si>
    <r>
      <t xml:space="preserve"> ITC of </t>
    </r>
    <r>
      <rPr>
        <b/>
        <sz val="10"/>
        <color rgb="FF000000"/>
        <rFont val="Calibri"/>
        <family val="2"/>
      </rPr>
      <t>Urinal  and Flush Valve</t>
    </r>
    <r>
      <rPr>
        <sz val="10"/>
        <color rgb="FF000000"/>
        <rFont val="Calibri"/>
        <family val="2"/>
      </rPr>
      <t xml:space="preserve"> System including fixing</t>
    </r>
  </si>
  <si>
    <t>Internal Drainage Work (Soil, Waste &amp; Vent)</t>
  </si>
  <si>
    <t>UPVC  SWR  (Type B)</t>
  </si>
  <si>
    <r>
      <t xml:space="preserve"> ITC of 75 mm dia Pipe &amp; Fittings</t>
    </r>
    <r>
      <rPr>
        <b/>
        <sz val="10"/>
        <color rgb="FF000000"/>
        <rFont val="Calibri"/>
        <family val="2"/>
      </rPr>
      <t xml:space="preserve"> (Inside Toilet &amp; Kitchen)</t>
    </r>
  </si>
  <si>
    <r>
      <t xml:space="preserve"> ITC of 110 mm dia </t>
    </r>
    <r>
      <rPr>
        <b/>
        <sz val="10"/>
        <color rgb="FF000000"/>
        <rFont val="Calibri"/>
        <family val="2"/>
      </rPr>
      <t xml:space="preserve"> (Inside Toilet &amp; Kitchen)</t>
    </r>
  </si>
  <si>
    <r>
      <t xml:space="preserve"> ITC of 75 mm dia </t>
    </r>
    <r>
      <rPr>
        <b/>
        <sz val="10"/>
        <color rgb="FF000000"/>
        <rFont val="Calibri"/>
        <family val="2"/>
      </rPr>
      <t>vertically in shaft  jointing with rubber rings</t>
    </r>
  </si>
  <si>
    <r>
      <t xml:space="preserve"> ITC of 110 mm dia </t>
    </r>
    <r>
      <rPr>
        <b/>
        <sz val="10"/>
        <color rgb="FF000000"/>
        <rFont val="Calibri"/>
        <family val="2"/>
      </rPr>
      <t>vertically in shaft  jointing with rubber rings</t>
    </r>
  </si>
  <si>
    <r>
      <t xml:space="preserve"> ITC of 160 mm dia </t>
    </r>
    <r>
      <rPr>
        <b/>
        <sz val="10"/>
        <color rgb="FF000000"/>
        <rFont val="Calibri"/>
        <family val="2"/>
      </rPr>
      <t>vertically in shaft  jointing with rubber rings</t>
    </r>
  </si>
  <si>
    <r>
      <t xml:space="preserve"> ITC of 75 mm dia</t>
    </r>
    <r>
      <rPr>
        <b/>
        <sz val="10"/>
        <color rgb="FF000000"/>
        <rFont val="Calibri"/>
        <family val="2"/>
      </rPr>
      <t xml:space="preserve"> (Vent pipe)</t>
    </r>
  </si>
  <si>
    <t>(HDPE)  PN-6</t>
  </si>
  <si>
    <r>
      <t xml:space="preserve"> ITC of  75 mm dia </t>
    </r>
    <r>
      <rPr>
        <b/>
        <sz val="10"/>
        <color rgb="FF000000"/>
        <rFont val="Calibri"/>
        <family val="2"/>
      </rPr>
      <t>Density  polyethylene (HDPE)  PN-6  (Pipe Diversion )</t>
    </r>
  </si>
  <si>
    <r>
      <t xml:space="preserve"> ITC of 110 mm dia </t>
    </r>
    <r>
      <rPr>
        <b/>
        <sz val="10"/>
        <color rgb="FF000000"/>
        <rFont val="Calibri"/>
        <family val="2"/>
      </rPr>
      <t>High  Density  polyethylene  (HDPE)  PN-6  (Pipe Diversion )</t>
    </r>
  </si>
  <si>
    <r>
      <t xml:space="preserve"> ITC of 160 mm dia </t>
    </r>
    <r>
      <rPr>
        <b/>
        <sz val="10"/>
        <color rgb="FF000000"/>
        <rFont val="Calibri"/>
        <family val="2"/>
      </rPr>
      <t>Density  polyethylene (HDPE)  PN-6  (Pipe Diversion )</t>
    </r>
  </si>
  <si>
    <t>uPVC  pipes</t>
  </si>
  <si>
    <t xml:space="preserve"> ITC of UPVC  pipes 50mm dia</t>
  </si>
  <si>
    <t xml:space="preserve"> ITC of UPVC  pipes 32mm dia</t>
  </si>
  <si>
    <t>Traps</t>
  </si>
  <si>
    <t xml:space="preserve"> ITC of 75mm  UPVC  Nahani  Trap </t>
  </si>
  <si>
    <t xml:space="preserve"> ITC of 125 mm UPVC Multi floor Trap with minimum 50 mm water seal</t>
  </si>
  <si>
    <t xml:space="preserve">Grating </t>
  </si>
  <si>
    <t xml:space="preserve"> ITC of 50mm dia. Circular/square SS grating </t>
  </si>
  <si>
    <t xml:space="preserve"> ITC of Stainless  Steel  Grating </t>
  </si>
  <si>
    <t>UPVC Pipe SCH-40</t>
  </si>
  <si>
    <t>SITC of 150 mm dia Schedule  40  UPVC  Pipes  with  Schedule  80  fittings</t>
  </si>
  <si>
    <t>SITC of 100 mm dia Schedule  40  UPVC  Pipes  with  Schedule  80  fittings</t>
  </si>
  <si>
    <t>SITC of 80 mm dia Schedule  40  UPVC  Pipes  with  Schedule  80  fittings</t>
  </si>
  <si>
    <t>SITC of 65 mm dia Schedule  40  UPVC  Pipes  with  Schedule  80  fittings</t>
  </si>
  <si>
    <t>SITC of 50 mm dia Schedule  40  UPVC  Pipes  with  Schedule  80  fittings</t>
  </si>
  <si>
    <t>SITC of 40 mm dia Schedule  40  UPVC  Pipes  with  Schedule  80  fittings</t>
  </si>
  <si>
    <t>SITC of 32 mm dia Schedule  40  UPVC  Pipes  with  Schedule  80  fittings</t>
  </si>
  <si>
    <t>SITC of 25 mm dia Schedule  40  UPVC  Pipes  with  Schedule  80  fittings</t>
  </si>
  <si>
    <t>SITC of 20 mm dia Schedule  40  UPVC  Pipes  with  Schedule  80  fittings</t>
  </si>
  <si>
    <t xml:space="preserve"> CPVC Ppipe SDR-11</t>
  </si>
  <si>
    <t xml:space="preserve">SITC of 20 mm dia CPVC Ppipe SDR-11 &amp; Fittings </t>
  </si>
  <si>
    <t>Insulation</t>
  </si>
  <si>
    <t>SITC of 20 mm dia insulation  to  hot  water  pipe  for  connection  between  geyser  to  mixer</t>
  </si>
  <si>
    <t>Valve</t>
  </si>
  <si>
    <t>SITC of of 40 mm dia forged brass ball valve  PN-16</t>
  </si>
  <si>
    <t>SITC of of 32 mm dia forged brass ball valve  PN-16</t>
  </si>
  <si>
    <t>SITC of of 25 mm dia forged brass ball valve  PN-16</t>
  </si>
  <si>
    <t>SITC of of 20 mm dia forged brass ball valve  PN-16</t>
  </si>
  <si>
    <t>SITC of 100 mm dia Wafer Type Butterfly Valves PN-16</t>
  </si>
  <si>
    <t>SITC of 80 mm dia Wafer Type Butterfly Valves PN-16</t>
  </si>
  <si>
    <t>SITC of 65 mm dia Wafer Type Butterfly Valves PN-16</t>
  </si>
  <si>
    <t>SITC of 50 mm dia Wafer Type Butterfly Valves PN-16</t>
  </si>
  <si>
    <t>SITC of forged  Air  Release  Valve  of  15mm  dia</t>
  </si>
  <si>
    <t xml:space="preserve">SITC of 65 mm dia Pressure reducing station </t>
  </si>
  <si>
    <t xml:space="preserve">SITC of 50 mm dia Pressure reducing station </t>
  </si>
  <si>
    <t xml:space="preserve">SITC of 40 mm dia Pressure reducing station </t>
  </si>
  <si>
    <t xml:space="preserve">SITC of 32 mm dia Pressure reducing station </t>
  </si>
  <si>
    <t xml:space="preserve">SITC of 25 mm dia Pressure reducing station </t>
  </si>
  <si>
    <t xml:space="preserve">SITC of 20 mm dia Pressure reducing station </t>
  </si>
  <si>
    <t>INTERNAL STORM WATER</t>
  </si>
  <si>
    <t>UPVC SWR Pipe Type-B</t>
  </si>
  <si>
    <t>SITC of 160 mm dia UPVC SWR Pipe &amp; Fitting Type-B</t>
  </si>
  <si>
    <t>SITC of 75 mm dia UPVC SWR Pipe &amp; Fitting Type-B</t>
  </si>
  <si>
    <t xml:space="preserve"> </t>
  </si>
  <si>
    <t>HDPE Pipe PN-6</t>
  </si>
  <si>
    <t>SITC of 75 mm dia High  Density  polyethylene  (HDPE)  PN-6</t>
  </si>
  <si>
    <t>SITC of 110 mm dia High  Density  polyethylene  (HDPE)  PN-6</t>
  </si>
  <si>
    <t>SITC of 200 mm dia High  Density  polyethylene  (HDPE)  PN-6</t>
  </si>
  <si>
    <t xml:space="preserve">G.I. Pipes Class-B </t>
  </si>
  <si>
    <t>SITC of 65 mm G.I. Pipes Class-B &amp; Fittings</t>
  </si>
  <si>
    <t>SITC of 50 mm G.I. Pipes Class-B &amp; Fittings</t>
  </si>
  <si>
    <t xml:space="preserve"> UPVC Pipes SCH-80</t>
  </si>
  <si>
    <t>SITC of 65 mm (Domestic) Schedule 80 UPVC Pipes with Schedule 80 fittings</t>
  </si>
  <si>
    <t>SITC of 50 mm (Flushing) Schedule 80 UPVC Pipes with Schedule 80 fittings</t>
  </si>
  <si>
    <t xml:space="preserve">Valve </t>
  </si>
  <si>
    <t xml:space="preserve">SITC of 65mm motorized  butterfly  valve  with  level  probe along with  nessasary  panel  and  cable  to  operate  the  valve  as  per  high  and  low  water  level </t>
  </si>
  <si>
    <t xml:space="preserve">SITC of 50mm motorized  butterfly  valve  with  level  probe along with  nessasary  panel  and  cable  to  operate  the  valve  as  per  high  and  low  water  level </t>
  </si>
  <si>
    <t>level  indicator</t>
  </si>
  <si>
    <t>SITC of  80mm   level  indicator  with  trasparent  PVC  tube</t>
  </si>
  <si>
    <t>puddle flanges</t>
  </si>
  <si>
    <t>SITC of 150mm galvanised iron puddle flanges</t>
  </si>
  <si>
    <t>SITC of 100mm galvanised iron puddle flanges</t>
  </si>
  <si>
    <t>SITC of 80mm galvanised iron puddle flanges</t>
  </si>
  <si>
    <t>SITC of 65mm galvanised iron puddle flanges</t>
  </si>
  <si>
    <t>SITC of 50mm galvanised iron puddle flanges</t>
  </si>
  <si>
    <t>SITC of 32mm galvanised iron puddle flanges</t>
  </si>
  <si>
    <t>SITC of FRP Manhole Covers</t>
  </si>
  <si>
    <t>SITC of Wafer Type Butterfly Valves 150 mm dia(DOM)</t>
  </si>
  <si>
    <t>SITC of Wafer Type Butterfly Valves 100 mm dia FLUSH</t>
  </si>
  <si>
    <t>ITC of Wafer Type Butterfly Valves 65 mm dia(DOM HPS)</t>
  </si>
  <si>
    <t>Y Strainer PN-6</t>
  </si>
  <si>
    <t>SITC of 150 mm dia(DOM) (OHT Outlet) CI flanged "Y"  type strainer  PN-6</t>
  </si>
  <si>
    <t>SITC of 100 mm dia(DOM HPS) &amp; FLUSH (OHT Outlet) CI flanged "Y"  type strainer  PN-6</t>
  </si>
  <si>
    <t>SITC of 65 mm dia(DOM HPS) (OHT Outlet) CI flanged "Y"  type strainer  PN-6</t>
  </si>
  <si>
    <t>SITC of Vertical In-line Pump Sets along with bypasss line Domestic Pumps (Pump Discharge = 250 LPM, Head = 25 m) (2 W + 1 S)</t>
  </si>
  <si>
    <t>Starter</t>
  </si>
  <si>
    <t xml:space="preserve">conductor  or cables (Wire) </t>
  </si>
  <si>
    <t>SITC of  4C x 10sq.mm.armoured  CU. XLPE cable</t>
  </si>
  <si>
    <t>SITC of  150X50mmX 1.6mm thickness PERFORATED TYPE</t>
  </si>
  <si>
    <t>SITC of  25 X 6mm GI Strip</t>
  </si>
  <si>
    <t>SITC OF TERRACE KHURRA ITEMS:</t>
  </si>
  <si>
    <t>BOQ of Plumbing Work Phase-02</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</si>
</sst>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9" x14ac:knownFonts="1">
    <font>
      <sz val="11"/>
      <color theme="1"/>
      <name val="Calibri"/>
      <family val="2"/>
      <scheme val="minor"/>
    </font>
    <font>
      <b/>
      <sz val="11"/>
      <color theme="1"/>
      <name val="Calibri"/>
      <family val="2"/>
      <scheme val="minor"/>
    </font>
    <font>
      <b/>
      <sz val="5"/>
      <name val="Calibri"/>
      <family val="2"/>
    </font>
    <font>
      <b/>
      <sz val="11"/>
      <name val="Calibri"/>
      <family val="2"/>
    </font>
    <font>
      <sz val="10"/>
      <color rgb="FF000000"/>
      <name val="Times New Roman"/>
      <family val="1"/>
    </font>
    <font>
      <sz val="10"/>
      <color rgb="FF000000"/>
      <name val="Calibri"/>
      <family val="2"/>
    </font>
    <font>
      <sz val="10"/>
      <name val="Calibri"/>
      <family val="2"/>
    </font>
    <font>
      <sz val="10"/>
      <name val="Calibri"/>
      <family val="1"/>
    </font>
    <font>
      <sz val="10"/>
      <color rgb="FFFF0000"/>
      <name val="Times New Roman"/>
      <family val="1"/>
    </font>
    <font>
      <b/>
      <sz val="10"/>
      <name val="Calibri"/>
      <family val="2"/>
    </font>
    <font>
      <b/>
      <sz val="10"/>
      <name val="Calibri"/>
      <family val="1"/>
    </font>
    <font>
      <sz val="10"/>
      <name val="Times New Roman"/>
      <family val="1"/>
    </font>
    <font>
      <b/>
      <sz val="10"/>
      <color rgb="FF000000"/>
      <name val="Times New Roman"/>
      <family val="1"/>
    </font>
    <font>
      <b/>
      <sz val="10"/>
      <color rgb="FFFF0000"/>
      <name val="Calibri"/>
      <family val="1"/>
    </font>
    <font>
      <sz val="10"/>
      <color rgb="FFFF0000"/>
      <name val="Calibri"/>
      <family val="1"/>
    </font>
    <font>
      <sz val="10"/>
      <color theme="1"/>
      <name val="Arial"/>
      <family val="2"/>
    </font>
    <font>
      <b/>
      <sz val="10"/>
      <color theme="1"/>
      <name val="Calibri"/>
      <family val="2"/>
      <scheme val="minor"/>
    </font>
    <font>
      <sz val="10"/>
      <color rgb="FF000000"/>
      <name val="Calibri"/>
      <family val="1"/>
    </font>
    <font>
      <b/>
      <sz val="10"/>
      <color rgb="FF000000"/>
      <name val="Calibri"/>
      <family val="2"/>
    </font>
  </fonts>
  <fills count="4">
    <fill>
      <patternFill patternType="none"/>
    </fill>
    <fill>
      <patternFill patternType="gray125"/>
    </fill>
    <fill>
      <patternFill patternType="solid">
        <fgColor theme="0"/>
        <bgColor indexed="64"/>
      </patternFill>
    </fill>
    <fill>
      <patternFill patternType="solid">
        <fgColor theme="4" tint="0.59999389629810485"/>
        <bgColor indexed="64"/>
      </patternFill>
    </fill>
  </fills>
  <borders count="4">
    <border>
      <left/>
      <right/>
      <top/>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8">
    <xf numFmtId="0" fontId="0" fillId="0" borderId="0" xfId="0"/>
    <xf numFmtId="0" fontId="0" fillId="0" borderId="0" xfId="0" applyAlignment="1">
      <alignment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3" borderId="3" xfId="0" applyFont="1" applyFill="1" applyBorder="1" applyAlignment="1">
      <alignment horizontal="center" vertical="center" wrapText="1"/>
    </xf>
    <xf numFmtId="0" fontId="1" fillId="3" borderId="3" xfId="0" applyFont="1" applyFill="1" applyBorder="1" applyAlignment="1">
      <alignment horizontal="center" vertical="center"/>
    </xf>
    <xf numFmtId="0" fontId="0" fillId="0" borderId="0" xfId="0" applyAlignment="1">
      <alignment vertical="center" wrapText="1"/>
    </xf>
    <xf numFmtId="0" fontId="4" fillId="2" borderId="3" xfId="0" applyFont="1" applyFill="1" applyBorder="1" applyAlignment="1">
      <alignment horizontal="center" vertical="center" wrapText="1"/>
    </xf>
    <xf numFmtId="1" fontId="5" fillId="2" borderId="3" xfId="0" applyNumberFormat="1" applyFont="1" applyFill="1" applyBorder="1" applyAlignment="1">
      <alignment horizontal="center" vertical="center" shrinkToFit="1"/>
    </xf>
    <xf numFmtId="164" fontId="5" fillId="2" borderId="3" xfId="0" applyNumberFormat="1" applyFont="1" applyFill="1" applyBorder="1" applyAlignment="1">
      <alignment horizontal="center" vertical="center" shrinkToFit="1"/>
    </xf>
    <xf numFmtId="0" fontId="8" fillId="2" borderId="3"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1" fillId="3" borderId="3" xfId="0" applyFont="1" applyFill="1" applyBorder="1" applyAlignment="1">
      <alignment horizontal="center" vertical="center"/>
    </xf>
    <xf numFmtId="0" fontId="16" fillId="3" borderId="3" xfId="0" applyFont="1" applyFill="1" applyBorder="1" applyAlignment="1">
      <alignment horizontal="center" vertical="center" wrapText="1"/>
    </xf>
    <xf numFmtId="1" fontId="5" fillId="2" borderId="3" xfId="0" applyNumberFormat="1" applyFont="1" applyFill="1" applyBorder="1" applyAlignment="1">
      <alignment horizontal="center" vertical="center" wrapText="1" shrinkToFit="1"/>
    </xf>
    <xf numFmtId="0" fontId="0" fillId="2" borderId="3" xfId="0" applyFill="1" applyBorder="1" applyAlignment="1">
      <alignment horizontal="center" vertical="center" wrapText="1"/>
    </xf>
    <xf numFmtId="164" fontId="5" fillId="2" borderId="3" xfId="0" applyNumberFormat="1" applyFont="1" applyFill="1" applyBorder="1" applyAlignment="1">
      <alignment horizontal="center" vertical="center" wrapText="1" shrinkToFit="1"/>
    </xf>
    <xf numFmtId="0" fontId="7" fillId="2" borderId="3" xfId="0" applyFont="1" applyFill="1" applyBorder="1" applyAlignment="1">
      <alignment horizontal="center" vertical="center" wrapText="1"/>
    </xf>
    <xf numFmtId="0" fontId="6" fillId="2" borderId="3" xfId="0" applyFont="1" applyFill="1" applyBorder="1" applyAlignment="1">
      <alignment horizontal="center" vertical="center" wrapText="1"/>
    </xf>
    <xf numFmtId="2" fontId="5" fillId="2" borderId="3" xfId="0" applyNumberFormat="1" applyFont="1" applyFill="1" applyBorder="1" applyAlignment="1">
      <alignment horizontal="center" vertical="center" shrinkToFit="1"/>
    </xf>
    <xf numFmtId="2" fontId="5" fillId="2" borderId="3" xfId="0" applyNumberFormat="1" applyFont="1" applyFill="1" applyBorder="1" applyAlignment="1">
      <alignment horizontal="center" vertical="center" wrapText="1" shrinkToFit="1"/>
    </xf>
    <xf numFmtId="0" fontId="2" fillId="2" borderId="3" xfId="0" applyFont="1" applyFill="1" applyBorder="1" applyAlignment="1">
      <alignment horizontal="center" vertical="center" wrapText="1"/>
    </xf>
    <xf numFmtId="0" fontId="17" fillId="2" borderId="3" xfId="0" applyFont="1" applyFill="1" applyBorder="1" applyAlignment="1">
      <alignment horizontal="center" vertical="center" wrapText="1"/>
    </xf>
    <xf numFmtId="3" fontId="5" fillId="2" borderId="3" xfId="0" applyNumberFormat="1" applyFont="1" applyFill="1" applyBorder="1" applyAlignment="1">
      <alignment horizontal="center" vertical="center" shrinkToFit="1"/>
    </xf>
    <xf numFmtId="0" fontId="4" fillId="2" borderId="3" xfId="0" applyFont="1" applyFill="1" applyBorder="1" applyAlignment="1">
      <alignment horizontal="center" vertical="center"/>
    </xf>
    <xf numFmtId="0" fontId="4" fillId="2" borderId="0" xfId="0" applyFont="1" applyFill="1" applyAlignment="1">
      <alignment horizontal="left" vertical="top"/>
    </xf>
    <xf numFmtId="0" fontId="15" fillId="2" borderId="3" xfId="0" applyFont="1" applyFill="1" applyBorder="1" applyAlignment="1">
      <alignment horizontal="center" vertical="center"/>
    </xf>
    <xf numFmtId="0" fontId="12" fillId="2" borderId="3" xfId="0" applyFont="1" applyFill="1" applyBorder="1" applyAlignment="1">
      <alignment horizontal="center" vertical="center" wrapText="1"/>
    </xf>
    <xf numFmtId="0" fontId="10" fillId="2" borderId="3" xfId="0" applyFont="1" applyFill="1" applyBorder="1" applyAlignment="1">
      <alignment horizontal="center" vertical="center" wrapText="1"/>
    </xf>
    <xf numFmtId="0" fontId="0" fillId="2" borderId="3" xfId="0" applyFont="1" applyFill="1" applyBorder="1" applyAlignment="1">
      <alignment horizontal="center" vertical="center" wrapText="1"/>
    </xf>
    <xf numFmtId="0" fontId="0" fillId="2" borderId="3" xfId="0" applyFont="1" applyFill="1" applyBorder="1" applyAlignment="1">
      <alignment horizontal="center" vertical="center"/>
    </xf>
    <xf numFmtId="0" fontId="0" fillId="2" borderId="0" xfId="0" applyFill="1"/>
    <xf numFmtId="3" fontId="3" fillId="2" borderId="3" xfId="0" applyNumberFormat="1" applyFont="1" applyFill="1" applyBorder="1" applyAlignment="1">
      <alignment horizontal="center" vertical="center" wrapText="1"/>
    </xf>
    <xf numFmtId="0" fontId="0" fillId="2" borderId="3" xfId="0" applyFont="1" applyFill="1" applyBorder="1" applyAlignment="1">
      <alignment horizontal="right" vertical="center"/>
    </xf>
    <xf numFmtId="0" fontId="0" fillId="2" borderId="3" xfId="0" applyFont="1" applyFill="1" applyBorder="1" applyAlignment="1">
      <alignment horizontal="right" vertical="center" wrapText="1"/>
    </xf>
    <xf numFmtId="0" fontId="0" fillId="2" borderId="3" xfId="0" applyFont="1" applyFill="1" applyBorder="1" applyAlignment="1">
      <alignment vertical="center" wrapText="1"/>
    </xf>
    <xf numFmtId="0" fontId="0" fillId="2" borderId="3" xfId="0" applyFont="1" applyFill="1" applyBorder="1" applyAlignment="1">
      <alignment wrapText="1"/>
    </xf>
    <xf numFmtId="0" fontId="0" fillId="2" borderId="3"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00"/>
  <sheetViews>
    <sheetView tabSelected="1" view="pageBreakPreview" topLeftCell="A55" zoomScaleNormal="100" zoomScaleSheetLayoutView="100" workbookViewId="0">
      <selection sqref="A1:K1"/>
    </sheetView>
  </sheetViews>
  <sheetFormatPr defaultRowHeight="15" x14ac:dyDescent="0.25"/>
  <cols>
    <col min="1" max="1" width="16.5703125" style="1" bestFit="1" customWidth="1"/>
    <col min="2" max="2" width="22.7109375" style="1" customWidth="1"/>
    <col min="3" max="3" width="21.42578125" style="6" bestFit="1" customWidth="1"/>
    <col min="4" max="4" width="11.7109375" style="6" bestFit="1" customWidth="1"/>
    <col min="5" max="5" width="18.140625" style="1" bestFit="1" customWidth="1"/>
    <col min="6" max="6" width="59.7109375" style="1" customWidth="1"/>
    <col min="7" max="7" width="5.42578125" style="1" bestFit="1" customWidth="1"/>
    <col min="8" max="8" width="12.5703125" bestFit="1" customWidth="1"/>
    <col min="9" max="9" width="6.5703125" bestFit="1" customWidth="1"/>
    <col min="10" max="10" width="13.7109375" bestFit="1" customWidth="1"/>
    <col min="11" max="14" width="10.28515625" customWidth="1"/>
  </cols>
  <sheetData>
    <row r="1" spans="1:11" x14ac:dyDescent="0.25">
      <c r="A1" s="12" t="s">
        <v>183</v>
      </c>
      <c r="B1" s="12"/>
      <c r="C1" s="12"/>
      <c r="D1" s="12"/>
      <c r="E1" s="12"/>
      <c r="F1" s="12"/>
      <c r="G1" s="12"/>
      <c r="H1" s="12"/>
      <c r="I1" s="12"/>
      <c r="J1" s="12"/>
      <c r="K1" s="12"/>
    </row>
    <row r="2" spans="1:11" x14ac:dyDescent="0.25">
      <c r="A2" s="13" t="s">
        <v>31</v>
      </c>
      <c r="B2" s="4" t="s">
        <v>32</v>
      </c>
      <c r="C2" s="5" t="s">
        <v>33</v>
      </c>
      <c r="D2" s="4" t="s">
        <v>34</v>
      </c>
      <c r="E2" s="5" t="s">
        <v>35</v>
      </c>
      <c r="F2" s="5" t="s">
        <v>70</v>
      </c>
      <c r="G2" s="5" t="s">
        <v>71</v>
      </c>
      <c r="H2" s="5" t="s">
        <v>72</v>
      </c>
      <c r="I2" s="5" t="s">
        <v>73</v>
      </c>
      <c r="J2" s="5" t="s">
        <v>74</v>
      </c>
      <c r="K2" s="5" t="s">
        <v>75</v>
      </c>
    </row>
    <row r="3" spans="1:11" s="25" customFormat="1" ht="89.25" x14ac:dyDescent="0.25">
      <c r="A3" s="8">
        <v>1</v>
      </c>
      <c r="B3" s="14" t="s">
        <v>69</v>
      </c>
      <c r="C3" s="14" t="s">
        <v>76</v>
      </c>
      <c r="D3" s="15"/>
      <c r="E3" s="14" t="s">
        <v>77</v>
      </c>
      <c r="F3" s="22" t="s">
        <v>23</v>
      </c>
      <c r="G3" s="18" t="s">
        <v>4</v>
      </c>
      <c r="H3" s="8">
        <v>1505</v>
      </c>
      <c r="I3" s="10">
        <v>830</v>
      </c>
      <c r="J3" s="23">
        <f>I3*H3</f>
        <v>1249150</v>
      </c>
      <c r="K3" s="24"/>
    </row>
    <row r="4" spans="1:11" s="25" customFormat="1" ht="38.25" x14ac:dyDescent="0.25">
      <c r="A4" s="8">
        <v>2</v>
      </c>
      <c r="B4" s="14" t="s">
        <v>69</v>
      </c>
      <c r="C4" s="14" t="s">
        <v>76</v>
      </c>
      <c r="D4" s="14"/>
      <c r="E4" s="14" t="s">
        <v>78</v>
      </c>
      <c r="F4" s="22" t="s">
        <v>22</v>
      </c>
      <c r="G4" s="18" t="s">
        <v>4</v>
      </c>
      <c r="H4" s="8">
        <v>1505</v>
      </c>
      <c r="I4" s="7">
        <v>100</v>
      </c>
      <c r="J4" s="23">
        <f>I4*H4</f>
        <v>150500</v>
      </c>
      <c r="K4" s="24"/>
    </row>
    <row r="5" spans="1:11" s="25" customFormat="1" ht="38.25" x14ac:dyDescent="0.25">
      <c r="A5" s="8">
        <v>3</v>
      </c>
      <c r="B5" s="14" t="s">
        <v>69</v>
      </c>
      <c r="C5" s="14" t="s">
        <v>76</v>
      </c>
      <c r="D5" s="14"/>
      <c r="E5" s="14" t="s">
        <v>79</v>
      </c>
      <c r="F5" s="17" t="s">
        <v>21</v>
      </c>
      <c r="G5" s="18" t="s">
        <v>4</v>
      </c>
      <c r="H5" s="8">
        <v>1505</v>
      </c>
      <c r="I5" s="7">
        <v>100</v>
      </c>
      <c r="J5" s="23">
        <f>I5*H5</f>
        <v>150500</v>
      </c>
      <c r="K5" s="24"/>
    </row>
    <row r="6" spans="1:11" s="25" customFormat="1" ht="89.25" x14ac:dyDescent="0.25">
      <c r="A6" s="8">
        <v>4</v>
      </c>
      <c r="B6" s="14" t="s">
        <v>69</v>
      </c>
      <c r="C6" s="14" t="s">
        <v>76</v>
      </c>
      <c r="D6" s="15"/>
      <c r="E6" s="14" t="s">
        <v>80</v>
      </c>
      <c r="F6" s="22" t="s">
        <v>20</v>
      </c>
      <c r="G6" s="18" t="s">
        <v>4</v>
      </c>
      <c r="H6" s="8">
        <v>1789</v>
      </c>
      <c r="I6" s="7">
        <v>600</v>
      </c>
      <c r="J6" s="23">
        <f>I6*H6</f>
        <v>1073400</v>
      </c>
      <c r="K6" s="24"/>
    </row>
    <row r="7" spans="1:11" s="25" customFormat="1" ht="51" x14ac:dyDescent="0.25">
      <c r="A7" s="8">
        <v>5</v>
      </c>
      <c r="B7" s="14" t="s">
        <v>69</v>
      </c>
      <c r="C7" s="14" t="s">
        <v>76</v>
      </c>
      <c r="D7" s="14"/>
      <c r="E7" s="14" t="s">
        <v>81</v>
      </c>
      <c r="F7" s="17" t="s">
        <v>19</v>
      </c>
      <c r="G7" s="18" t="s">
        <v>4</v>
      </c>
      <c r="H7" s="8">
        <v>1372</v>
      </c>
      <c r="I7" s="7">
        <v>300</v>
      </c>
      <c r="J7" s="23">
        <f>I7*H7</f>
        <v>411600</v>
      </c>
      <c r="K7" s="24"/>
    </row>
    <row r="8" spans="1:11" s="25" customFormat="1" ht="89.25" x14ac:dyDescent="0.25">
      <c r="A8" s="8">
        <v>6</v>
      </c>
      <c r="B8" s="14" t="s">
        <v>69</v>
      </c>
      <c r="C8" s="14" t="s">
        <v>76</v>
      </c>
      <c r="D8" s="14"/>
      <c r="E8" s="14" t="s">
        <v>82</v>
      </c>
      <c r="F8" s="22" t="s">
        <v>18</v>
      </c>
      <c r="G8" s="18" t="s">
        <v>4</v>
      </c>
      <c r="H8" s="8">
        <v>506</v>
      </c>
      <c r="I8" s="7">
        <v>500</v>
      </c>
      <c r="J8" s="23">
        <f>I8*H8</f>
        <v>253000</v>
      </c>
      <c r="K8" s="24"/>
    </row>
    <row r="9" spans="1:11" s="25" customFormat="1" ht="51" x14ac:dyDescent="0.25">
      <c r="A9" s="8">
        <v>7</v>
      </c>
      <c r="B9" s="14" t="s">
        <v>69</v>
      </c>
      <c r="C9" s="14" t="s">
        <v>76</v>
      </c>
      <c r="D9" s="14"/>
      <c r="E9" s="14" t="s">
        <v>83</v>
      </c>
      <c r="F9" s="22" t="s">
        <v>17</v>
      </c>
      <c r="G9" s="18" t="s">
        <v>4</v>
      </c>
      <c r="H9" s="8">
        <v>506</v>
      </c>
      <c r="I9" s="7">
        <v>100</v>
      </c>
      <c r="J9" s="23">
        <f>I9*H9</f>
        <v>50600</v>
      </c>
      <c r="K9" s="24"/>
    </row>
    <row r="10" spans="1:11" s="25" customFormat="1" ht="51" x14ac:dyDescent="0.25">
      <c r="A10" s="8">
        <v>8</v>
      </c>
      <c r="B10" s="14" t="s">
        <v>69</v>
      </c>
      <c r="C10" s="14" t="s">
        <v>76</v>
      </c>
      <c r="D10" s="14"/>
      <c r="E10" s="14" t="s">
        <v>84</v>
      </c>
      <c r="F10" s="22" t="s">
        <v>16</v>
      </c>
      <c r="G10" s="18" t="s">
        <v>4</v>
      </c>
      <c r="H10" s="8">
        <v>5545</v>
      </c>
      <c r="I10" s="7">
        <v>100</v>
      </c>
      <c r="J10" s="23">
        <f>I10*H10</f>
        <v>554500</v>
      </c>
      <c r="K10" s="24"/>
    </row>
    <row r="11" spans="1:11" s="25" customFormat="1" ht="38.25" x14ac:dyDescent="0.25">
      <c r="A11" s="8">
        <v>9</v>
      </c>
      <c r="B11" s="14" t="s">
        <v>69</v>
      </c>
      <c r="C11" s="14" t="s">
        <v>76</v>
      </c>
      <c r="D11" s="14"/>
      <c r="E11" s="14" t="s">
        <v>85</v>
      </c>
      <c r="F11" s="17" t="s">
        <v>15</v>
      </c>
      <c r="G11" s="18" t="s">
        <v>4</v>
      </c>
      <c r="H11" s="8">
        <v>1789</v>
      </c>
      <c r="I11" s="7">
        <v>100</v>
      </c>
      <c r="J11" s="23">
        <f>I11*H11</f>
        <v>178900</v>
      </c>
      <c r="K11" s="24"/>
    </row>
    <row r="12" spans="1:11" s="25" customFormat="1" ht="25.5" x14ac:dyDescent="0.25">
      <c r="A12" s="8">
        <v>10</v>
      </c>
      <c r="B12" s="14" t="s">
        <v>69</v>
      </c>
      <c r="C12" s="14" t="s">
        <v>76</v>
      </c>
      <c r="D12" s="14"/>
      <c r="E12" s="8" t="s">
        <v>86</v>
      </c>
      <c r="F12" s="17" t="s">
        <v>14</v>
      </c>
      <c r="G12" s="18" t="s">
        <v>4</v>
      </c>
      <c r="H12" s="8">
        <v>1372</v>
      </c>
      <c r="I12" s="7">
        <v>100</v>
      </c>
      <c r="J12" s="23">
        <f>I12*H12</f>
        <v>137200</v>
      </c>
      <c r="K12" s="24"/>
    </row>
    <row r="13" spans="1:11" s="25" customFormat="1" ht="25.5" x14ac:dyDescent="0.25">
      <c r="A13" s="8">
        <v>11</v>
      </c>
      <c r="B13" s="14" t="s">
        <v>69</v>
      </c>
      <c r="C13" s="14" t="s">
        <v>76</v>
      </c>
      <c r="D13" s="14"/>
      <c r="E13" s="8" t="s">
        <v>87</v>
      </c>
      <c r="F13" s="17" t="s">
        <v>13</v>
      </c>
      <c r="G13" s="18" t="s">
        <v>4</v>
      </c>
      <c r="H13" s="8">
        <v>1372</v>
      </c>
      <c r="I13" s="7">
        <v>100</v>
      </c>
      <c r="J13" s="23">
        <f>I13*H13</f>
        <v>137200</v>
      </c>
      <c r="K13" s="24"/>
    </row>
    <row r="14" spans="1:11" s="25" customFormat="1" ht="25.5" x14ac:dyDescent="0.25">
      <c r="A14" s="8">
        <v>12</v>
      </c>
      <c r="B14" s="14" t="s">
        <v>69</v>
      </c>
      <c r="C14" s="14" t="s">
        <v>76</v>
      </c>
      <c r="D14" s="14"/>
      <c r="E14" s="14" t="s">
        <v>88</v>
      </c>
      <c r="F14" s="17" t="s">
        <v>36</v>
      </c>
      <c r="G14" s="18" t="s">
        <v>4</v>
      </c>
      <c r="H14" s="8">
        <v>1505</v>
      </c>
      <c r="I14" s="7">
        <v>100</v>
      </c>
      <c r="J14" s="23">
        <f>I14*H14</f>
        <v>150500</v>
      </c>
      <c r="K14" s="24"/>
    </row>
    <row r="15" spans="1:11" s="25" customFormat="1" ht="51" x14ac:dyDescent="0.25">
      <c r="A15" s="8">
        <v>14</v>
      </c>
      <c r="B15" s="14" t="s">
        <v>69</v>
      </c>
      <c r="C15" s="14" t="s">
        <v>76</v>
      </c>
      <c r="D15" s="14"/>
      <c r="E15" s="14" t="s">
        <v>89</v>
      </c>
      <c r="F15" s="17" t="s">
        <v>68</v>
      </c>
      <c r="G15" s="7"/>
      <c r="H15" s="8">
        <v>2</v>
      </c>
      <c r="I15" s="7">
        <v>500</v>
      </c>
      <c r="J15" s="23">
        <f>I15*H15</f>
        <v>1000</v>
      </c>
      <c r="K15" s="24"/>
    </row>
    <row r="16" spans="1:11" s="25" customFormat="1" ht="165.75" x14ac:dyDescent="0.25">
      <c r="A16" s="9">
        <v>1.1000000000000001</v>
      </c>
      <c r="B16" s="14" t="s">
        <v>69</v>
      </c>
      <c r="C16" s="14" t="s">
        <v>90</v>
      </c>
      <c r="D16" s="14" t="s">
        <v>91</v>
      </c>
      <c r="E16" s="14" t="s">
        <v>92</v>
      </c>
      <c r="F16" s="7" t="s">
        <v>27</v>
      </c>
      <c r="G16" s="18" t="s">
        <v>10</v>
      </c>
      <c r="H16" s="8">
        <v>3066</v>
      </c>
      <c r="I16" s="10">
        <v>400</v>
      </c>
      <c r="J16" s="23">
        <f>I16*H16</f>
        <v>1226400</v>
      </c>
      <c r="K16" s="24"/>
    </row>
    <row r="17" spans="1:11" s="25" customFormat="1" ht="165.75" x14ac:dyDescent="0.25">
      <c r="A17" s="9">
        <v>1.2</v>
      </c>
      <c r="B17" s="14" t="s">
        <v>69</v>
      </c>
      <c r="C17" s="14" t="s">
        <v>90</v>
      </c>
      <c r="D17" s="14" t="s">
        <v>91</v>
      </c>
      <c r="E17" s="14" t="s">
        <v>93</v>
      </c>
      <c r="F17" s="7" t="s">
        <v>27</v>
      </c>
      <c r="G17" s="18" t="s">
        <v>10</v>
      </c>
      <c r="H17" s="8">
        <v>3331</v>
      </c>
      <c r="I17" s="7">
        <v>700</v>
      </c>
      <c r="J17" s="23">
        <f>I17*H17</f>
        <v>2331700</v>
      </c>
      <c r="K17" s="24"/>
    </row>
    <row r="18" spans="1:11" s="25" customFormat="1" ht="140.25" x14ac:dyDescent="0.25">
      <c r="A18" s="9">
        <v>2.1</v>
      </c>
      <c r="B18" s="14" t="s">
        <v>69</v>
      </c>
      <c r="C18" s="14" t="s">
        <v>90</v>
      </c>
      <c r="D18" s="14" t="s">
        <v>91</v>
      </c>
      <c r="E18" s="14" t="s">
        <v>94</v>
      </c>
      <c r="F18" s="7" t="s">
        <v>28</v>
      </c>
      <c r="G18" s="18" t="s">
        <v>10</v>
      </c>
      <c r="H18" s="8">
        <v>740</v>
      </c>
      <c r="I18" s="10">
        <v>400</v>
      </c>
      <c r="J18" s="23">
        <f>I18*H18</f>
        <v>296000</v>
      </c>
      <c r="K18" s="24"/>
    </row>
    <row r="19" spans="1:11" s="25" customFormat="1" ht="140.25" x14ac:dyDescent="0.25">
      <c r="A19" s="9">
        <v>2.2000000000000002</v>
      </c>
      <c r="B19" s="14" t="s">
        <v>69</v>
      </c>
      <c r="C19" s="14" t="s">
        <v>90</v>
      </c>
      <c r="D19" s="14" t="s">
        <v>91</v>
      </c>
      <c r="E19" s="14" t="s">
        <v>95</v>
      </c>
      <c r="F19" s="7" t="s">
        <v>28</v>
      </c>
      <c r="G19" s="18" t="s">
        <v>10</v>
      </c>
      <c r="H19" s="8">
        <v>11250</v>
      </c>
      <c r="I19" s="7">
        <v>700</v>
      </c>
      <c r="J19" s="23">
        <f>I19*H19</f>
        <v>7875000</v>
      </c>
      <c r="K19" s="24"/>
    </row>
    <row r="20" spans="1:11" s="25" customFormat="1" ht="140.25" x14ac:dyDescent="0.25">
      <c r="A20" s="9">
        <v>2.2999999999999998</v>
      </c>
      <c r="B20" s="14" t="s">
        <v>69</v>
      </c>
      <c r="C20" s="14" t="s">
        <v>90</v>
      </c>
      <c r="D20" s="14" t="s">
        <v>91</v>
      </c>
      <c r="E20" s="14" t="s">
        <v>96</v>
      </c>
      <c r="F20" s="7" t="s">
        <v>28</v>
      </c>
      <c r="G20" s="18" t="s">
        <v>10</v>
      </c>
      <c r="H20" s="8">
        <v>200</v>
      </c>
      <c r="I20" s="10">
        <v>1150</v>
      </c>
      <c r="J20" s="23">
        <f>I20*H20</f>
        <v>230000</v>
      </c>
      <c r="K20" s="24"/>
    </row>
    <row r="21" spans="1:11" s="25" customFormat="1" ht="127.5" x14ac:dyDescent="0.25">
      <c r="A21" s="9">
        <v>3.1</v>
      </c>
      <c r="B21" s="14" t="s">
        <v>69</v>
      </c>
      <c r="C21" s="14" t="s">
        <v>90</v>
      </c>
      <c r="D21" s="14" t="s">
        <v>37</v>
      </c>
      <c r="E21" s="14" t="s">
        <v>97</v>
      </c>
      <c r="F21" s="7" t="s">
        <v>26</v>
      </c>
      <c r="G21" s="18" t="s">
        <v>10</v>
      </c>
      <c r="H21" s="8">
        <v>4690</v>
      </c>
      <c r="I21" s="10">
        <v>400</v>
      </c>
      <c r="J21" s="23">
        <f>I21*H21</f>
        <v>1876000</v>
      </c>
      <c r="K21" s="24"/>
    </row>
    <row r="22" spans="1:11" s="25" customFormat="1" ht="140.25" x14ac:dyDescent="0.25">
      <c r="A22" s="9">
        <v>4.0999999999999996</v>
      </c>
      <c r="B22" s="14" t="s">
        <v>69</v>
      </c>
      <c r="C22" s="14" t="s">
        <v>90</v>
      </c>
      <c r="D22" s="16" t="s">
        <v>98</v>
      </c>
      <c r="E22" s="14" t="s">
        <v>99</v>
      </c>
      <c r="F22" s="7" t="s">
        <v>25</v>
      </c>
      <c r="G22" s="18" t="s">
        <v>10</v>
      </c>
      <c r="H22" s="8">
        <v>220</v>
      </c>
      <c r="I22" s="7">
        <v>370</v>
      </c>
      <c r="J22" s="23">
        <f>I22*H22</f>
        <v>81400</v>
      </c>
      <c r="K22" s="24"/>
    </row>
    <row r="23" spans="1:11" s="25" customFormat="1" ht="140.25" x14ac:dyDescent="0.25">
      <c r="A23" s="9">
        <v>4.2</v>
      </c>
      <c r="B23" s="14" t="s">
        <v>69</v>
      </c>
      <c r="C23" s="14" t="s">
        <v>90</v>
      </c>
      <c r="D23" s="16" t="s">
        <v>98</v>
      </c>
      <c r="E23" s="14" t="s">
        <v>100</v>
      </c>
      <c r="F23" s="7" t="s">
        <v>25</v>
      </c>
      <c r="G23" s="18" t="s">
        <v>10</v>
      </c>
      <c r="H23" s="8">
        <v>560</v>
      </c>
      <c r="I23" s="7">
        <v>800</v>
      </c>
      <c r="J23" s="23">
        <f>I23*H23</f>
        <v>448000</v>
      </c>
      <c r="K23" s="24"/>
    </row>
    <row r="24" spans="1:11" s="25" customFormat="1" ht="140.25" x14ac:dyDescent="0.25">
      <c r="A24" s="9">
        <v>4.3</v>
      </c>
      <c r="B24" s="14" t="s">
        <v>69</v>
      </c>
      <c r="C24" s="14" t="s">
        <v>90</v>
      </c>
      <c r="D24" s="16" t="s">
        <v>98</v>
      </c>
      <c r="E24" s="14" t="s">
        <v>101</v>
      </c>
      <c r="F24" s="7" t="s">
        <v>25</v>
      </c>
      <c r="G24" s="18" t="s">
        <v>10</v>
      </c>
      <c r="H24" s="8">
        <v>300</v>
      </c>
      <c r="I24" s="7">
        <v>1540</v>
      </c>
      <c r="J24" s="23">
        <f>I24*H24</f>
        <v>462000</v>
      </c>
      <c r="K24" s="24"/>
    </row>
    <row r="25" spans="1:11" s="25" customFormat="1" ht="63.75" x14ac:dyDescent="0.25">
      <c r="A25" s="9">
        <v>4.0999999999999996</v>
      </c>
      <c r="B25" s="14" t="s">
        <v>69</v>
      </c>
      <c r="C25" s="14" t="s">
        <v>90</v>
      </c>
      <c r="D25" s="16" t="s">
        <v>102</v>
      </c>
      <c r="E25" s="14" t="s">
        <v>103</v>
      </c>
      <c r="F25" s="7" t="s">
        <v>29</v>
      </c>
      <c r="G25" s="18" t="s">
        <v>10</v>
      </c>
      <c r="H25" s="9">
        <v>4209.8</v>
      </c>
      <c r="I25" s="7">
        <v>215</v>
      </c>
      <c r="J25" s="23">
        <f>I25*H25</f>
        <v>905107</v>
      </c>
      <c r="K25" s="24"/>
    </row>
    <row r="26" spans="1:11" s="25" customFormat="1" ht="63.75" x14ac:dyDescent="0.25">
      <c r="A26" s="9">
        <v>4.2</v>
      </c>
      <c r="B26" s="14" t="s">
        <v>69</v>
      </c>
      <c r="C26" s="14" t="s">
        <v>90</v>
      </c>
      <c r="D26" s="16" t="s">
        <v>102</v>
      </c>
      <c r="E26" s="14" t="s">
        <v>104</v>
      </c>
      <c r="F26" s="7" t="s">
        <v>29</v>
      </c>
      <c r="G26" s="18" t="s">
        <v>10</v>
      </c>
      <c r="H26" s="9">
        <v>1961</v>
      </c>
      <c r="I26" s="7">
        <v>175</v>
      </c>
      <c r="J26" s="23">
        <f>I26*H26</f>
        <v>343175</v>
      </c>
      <c r="K26" s="24"/>
    </row>
    <row r="27" spans="1:11" s="25" customFormat="1" ht="51" x14ac:dyDescent="0.25">
      <c r="A27" s="8">
        <v>5</v>
      </c>
      <c r="B27" s="14" t="s">
        <v>69</v>
      </c>
      <c r="C27" s="14" t="s">
        <v>90</v>
      </c>
      <c r="D27" s="16" t="s">
        <v>105</v>
      </c>
      <c r="E27" s="14" t="s">
        <v>106</v>
      </c>
      <c r="F27" s="17" t="s">
        <v>38</v>
      </c>
      <c r="G27" s="18" t="s">
        <v>4</v>
      </c>
      <c r="H27" s="9">
        <v>1664</v>
      </c>
      <c r="I27" s="7">
        <v>320</v>
      </c>
      <c r="J27" s="23">
        <f>I27*H27</f>
        <v>532480</v>
      </c>
      <c r="K27" s="24"/>
    </row>
    <row r="28" spans="1:11" s="25" customFormat="1" ht="51" x14ac:dyDescent="0.25">
      <c r="A28" s="8">
        <v>6</v>
      </c>
      <c r="B28" s="14" t="s">
        <v>69</v>
      </c>
      <c r="C28" s="14" t="s">
        <v>90</v>
      </c>
      <c r="D28" s="16" t="s">
        <v>105</v>
      </c>
      <c r="E28" s="14" t="s">
        <v>107</v>
      </c>
      <c r="F28" s="17" t="s">
        <v>39</v>
      </c>
      <c r="G28" s="18" t="s">
        <v>4</v>
      </c>
      <c r="H28" s="9">
        <v>1879</v>
      </c>
      <c r="I28" s="7">
        <v>550</v>
      </c>
      <c r="J28" s="23">
        <f>I28*H28</f>
        <v>1033450</v>
      </c>
      <c r="K28" s="24"/>
    </row>
    <row r="29" spans="1:11" s="25" customFormat="1" ht="51" x14ac:dyDescent="0.25">
      <c r="A29" s="8">
        <v>7</v>
      </c>
      <c r="B29" s="14" t="s">
        <v>69</v>
      </c>
      <c r="C29" s="14" t="s">
        <v>90</v>
      </c>
      <c r="D29" s="14" t="s">
        <v>108</v>
      </c>
      <c r="E29" s="14" t="s">
        <v>109</v>
      </c>
      <c r="F29" s="17" t="s">
        <v>40</v>
      </c>
      <c r="G29" s="18" t="s">
        <v>4</v>
      </c>
      <c r="H29" s="9">
        <v>1505</v>
      </c>
      <c r="I29" s="7">
        <v>200</v>
      </c>
      <c r="J29" s="23">
        <f>I29*H29</f>
        <v>301000</v>
      </c>
      <c r="K29" s="24"/>
    </row>
    <row r="30" spans="1:11" s="25" customFormat="1" ht="51" x14ac:dyDescent="0.25">
      <c r="A30" s="8">
        <v>8</v>
      </c>
      <c r="B30" s="14" t="s">
        <v>69</v>
      </c>
      <c r="C30" s="14" t="s">
        <v>90</v>
      </c>
      <c r="D30" s="14" t="s">
        <v>108</v>
      </c>
      <c r="E30" s="14" t="s">
        <v>110</v>
      </c>
      <c r="F30" s="17" t="s">
        <v>41</v>
      </c>
      <c r="G30" s="18" t="s">
        <v>4</v>
      </c>
      <c r="H30" s="9">
        <v>3543</v>
      </c>
      <c r="I30" s="7">
        <v>300</v>
      </c>
      <c r="J30" s="23">
        <f>I30*H30</f>
        <v>1062900</v>
      </c>
      <c r="K30" s="24"/>
    </row>
    <row r="31" spans="1:11" s="25" customFormat="1" ht="140.25" x14ac:dyDescent="0.25">
      <c r="A31" s="9">
        <v>1.1000000000000001</v>
      </c>
      <c r="B31" s="14" t="s">
        <v>69</v>
      </c>
      <c r="C31" s="14" t="s">
        <v>42</v>
      </c>
      <c r="D31" s="16" t="s">
        <v>111</v>
      </c>
      <c r="E31" s="16" t="s">
        <v>112</v>
      </c>
      <c r="F31" s="17" t="s">
        <v>43</v>
      </c>
      <c r="G31" s="18" t="s">
        <v>10</v>
      </c>
      <c r="H31" s="9">
        <v>352</v>
      </c>
      <c r="I31" s="26">
        <v>1824</v>
      </c>
      <c r="J31" s="23">
        <f t="shared" ref="J31:J39" si="0">I31*H31</f>
        <v>642048</v>
      </c>
      <c r="K31" s="24"/>
    </row>
    <row r="32" spans="1:11" s="25" customFormat="1" ht="140.25" x14ac:dyDescent="0.25">
      <c r="A32" s="9">
        <v>1.2</v>
      </c>
      <c r="B32" s="14" t="s">
        <v>69</v>
      </c>
      <c r="C32" s="14" t="s">
        <v>42</v>
      </c>
      <c r="D32" s="16" t="s">
        <v>111</v>
      </c>
      <c r="E32" s="16" t="s">
        <v>113</v>
      </c>
      <c r="F32" s="17" t="s">
        <v>43</v>
      </c>
      <c r="G32" s="18" t="s">
        <v>10</v>
      </c>
      <c r="H32" s="9">
        <v>877</v>
      </c>
      <c r="I32" s="26">
        <v>1140</v>
      </c>
      <c r="J32" s="23">
        <f t="shared" si="0"/>
        <v>999780</v>
      </c>
      <c r="K32" s="24"/>
    </row>
    <row r="33" spans="1:11" s="25" customFormat="1" ht="140.25" x14ac:dyDescent="0.25">
      <c r="A33" s="9">
        <v>1.3</v>
      </c>
      <c r="B33" s="14" t="s">
        <v>69</v>
      </c>
      <c r="C33" s="14" t="s">
        <v>42</v>
      </c>
      <c r="D33" s="16" t="s">
        <v>111</v>
      </c>
      <c r="E33" s="16" t="s">
        <v>114</v>
      </c>
      <c r="F33" s="17" t="s">
        <v>43</v>
      </c>
      <c r="G33" s="18" t="s">
        <v>10</v>
      </c>
      <c r="H33" s="9">
        <v>1281</v>
      </c>
      <c r="I33" s="26">
        <v>825</v>
      </c>
      <c r="J33" s="23">
        <f t="shared" si="0"/>
        <v>1056825</v>
      </c>
      <c r="K33" s="24"/>
    </row>
    <row r="34" spans="1:11" s="25" customFormat="1" ht="140.25" x14ac:dyDescent="0.25">
      <c r="A34" s="9">
        <v>1.4</v>
      </c>
      <c r="B34" s="14" t="s">
        <v>69</v>
      </c>
      <c r="C34" s="14" t="s">
        <v>42</v>
      </c>
      <c r="D34" s="16" t="s">
        <v>111</v>
      </c>
      <c r="E34" s="16" t="s">
        <v>115</v>
      </c>
      <c r="F34" s="17" t="s">
        <v>43</v>
      </c>
      <c r="G34" s="18" t="s">
        <v>10</v>
      </c>
      <c r="H34" s="9">
        <v>2498</v>
      </c>
      <c r="I34" s="26">
        <v>710</v>
      </c>
      <c r="J34" s="23">
        <f t="shared" si="0"/>
        <v>1773580</v>
      </c>
      <c r="K34" s="24"/>
    </row>
    <row r="35" spans="1:11" s="25" customFormat="1" ht="140.25" x14ac:dyDescent="0.25">
      <c r="A35" s="9">
        <v>1.5</v>
      </c>
      <c r="B35" s="14" t="s">
        <v>69</v>
      </c>
      <c r="C35" s="14" t="s">
        <v>42</v>
      </c>
      <c r="D35" s="16" t="s">
        <v>111</v>
      </c>
      <c r="E35" s="16" t="s">
        <v>116</v>
      </c>
      <c r="F35" s="17" t="s">
        <v>43</v>
      </c>
      <c r="G35" s="18" t="s">
        <v>10</v>
      </c>
      <c r="H35" s="9">
        <v>3036</v>
      </c>
      <c r="I35" s="26">
        <v>425</v>
      </c>
      <c r="J35" s="23">
        <f t="shared" si="0"/>
        <v>1290300</v>
      </c>
      <c r="K35" s="24"/>
    </row>
    <row r="36" spans="1:11" s="25" customFormat="1" ht="140.25" x14ac:dyDescent="0.25">
      <c r="A36" s="9">
        <v>1.6</v>
      </c>
      <c r="B36" s="14" t="s">
        <v>69</v>
      </c>
      <c r="C36" s="14" t="s">
        <v>42</v>
      </c>
      <c r="D36" s="16" t="s">
        <v>111</v>
      </c>
      <c r="E36" s="16" t="s">
        <v>117</v>
      </c>
      <c r="F36" s="17" t="s">
        <v>43</v>
      </c>
      <c r="G36" s="18" t="s">
        <v>10</v>
      </c>
      <c r="H36" s="9">
        <v>2452</v>
      </c>
      <c r="I36" s="26">
        <v>380</v>
      </c>
      <c r="J36" s="23">
        <f t="shared" si="0"/>
        <v>931760</v>
      </c>
      <c r="K36" s="24"/>
    </row>
    <row r="37" spans="1:11" s="25" customFormat="1" ht="140.25" x14ac:dyDescent="0.25">
      <c r="A37" s="9">
        <v>1.7</v>
      </c>
      <c r="B37" s="14" t="s">
        <v>69</v>
      </c>
      <c r="C37" s="14" t="s">
        <v>42</v>
      </c>
      <c r="D37" s="16" t="s">
        <v>111</v>
      </c>
      <c r="E37" s="16" t="s">
        <v>118</v>
      </c>
      <c r="F37" s="17" t="s">
        <v>43</v>
      </c>
      <c r="G37" s="18" t="s">
        <v>10</v>
      </c>
      <c r="H37" s="9">
        <v>2548</v>
      </c>
      <c r="I37" s="26">
        <v>270</v>
      </c>
      <c r="J37" s="23">
        <f t="shared" si="0"/>
        <v>687960</v>
      </c>
      <c r="K37" s="24"/>
    </row>
    <row r="38" spans="1:11" s="25" customFormat="1" ht="140.25" x14ac:dyDescent="0.25">
      <c r="A38" s="9">
        <v>1.8</v>
      </c>
      <c r="B38" s="14" t="s">
        <v>69</v>
      </c>
      <c r="C38" s="14" t="s">
        <v>42</v>
      </c>
      <c r="D38" s="16" t="s">
        <v>111</v>
      </c>
      <c r="E38" s="16" t="s">
        <v>119</v>
      </c>
      <c r="F38" s="17" t="s">
        <v>43</v>
      </c>
      <c r="G38" s="18" t="s">
        <v>10</v>
      </c>
      <c r="H38" s="9">
        <v>3472</v>
      </c>
      <c r="I38" s="26">
        <v>230</v>
      </c>
      <c r="J38" s="23">
        <f t="shared" si="0"/>
        <v>798560</v>
      </c>
      <c r="K38" s="24"/>
    </row>
    <row r="39" spans="1:11" s="25" customFormat="1" ht="140.25" x14ac:dyDescent="0.25">
      <c r="A39" s="9">
        <v>1.9</v>
      </c>
      <c r="B39" s="14" t="s">
        <v>69</v>
      </c>
      <c r="C39" s="14" t="s">
        <v>42</v>
      </c>
      <c r="D39" s="16" t="s">
        <v>111</v>
      </c>
      <c r="E39" s="16" t="s">
        <v>120</v>
      </c>
      <c r="F39" s="17" t="s">
        <v>43</v>
      </c>
      <c r="G39" s="18" t="s">
        <v>10</v>
      </c>
      <c r="H39" s="9">
        <v>5304</v>
      </c>
      <c r="I39" s="26">
        <v>172</v>
      </c>
      <c r="J39" s="23">
        <f t="shared" si="0"/>
        <v>912288</v>
      </c>
      <c r="K39" s="24"/>
    </row>
    <row r="40" spans="1:11" s="25" customFormat="1" ht="153" x14ac:dyDescent="0.25">
      <c r="A40" s="9">
        <v>2.2000000000000002</v>
      </c>
      <c r="B40" s="14" t="s">
        <v>69</v>
      </c>
      <c r="C40" s="14" t="s">
        <v>42</v>
      </c>
      <c r="D40" s="16" t="s">
        <v>121</v>
      </c>
      <c r="E40" s="17" t="s">
        <v>122</v>
      </c>
      <c r="F40" s="17" t="s">
        <v>44</v>
      </c>
      <c r="G40" s="18" t="s">
        <v>10</v>
      </c>
      <c r="H40" s="9">
        <v>16130</v>
      </c>
      <c r="I40" s="11">
        <v>259</v>
      </c>
      <c r="J40" s="23">
        <f>I40*H40</f>
        <v>4177670</v>
      </c>
      <c r="K40" s="24"/>
    </row>
    <row r="41" spans="1:11" s="25" customFormat="1" ht="153" x14ac:dyDescent="0.25">
      <c r="A41" s="9">
        <v>2.2999999999999998</v>
      </c>
      <c r="B41" s="14" t="s">
        <v>69</v>
      </c>
      <c r="C41" s="14" t="s">
        <v>42</v>
      </c>
      <c r="D41" s="16" t="s">
        <v>121</v>
      </c>
      <c r="E41" s="17" t="s">
        <v>122</v>
      </c>
      <c r="F41" s="17" t="s">
        <v>44</v>
      </c>
      <c r="G41" s="18" t="s">
        <v>10</v>
      </c>
      <c r="H41" s="9">
        <v>2328.8000000000002</v>
      </c>
      <c r="I41" s="11">
        <v>259</v>
      </c>
      <c r="J41" s="23">
        <f>I41*H41</f>
        <v>603159.20000000007</v>
      </c>
      <c r="K41" s="24"/>
    </row>
    <row r="42" spans="1:11" s="25" customFormat="1" ht="76.5" x14ac:dyDescent="0.25">
      <c r="A42" s="9">
        <v>3.1</v>
      </c>
      <c r="B42" s="14" t="s">
        <v>69</v>
      </c>
      <c r="C42" s="14" t="s">
        <v>42</v>
      </c>
      <c r="D42" s="16" t="s">
        <v>123</v>
      </c>
      <c r="E42" s="16" t="s">
        <v>124</v>
      </c>
      <c r="F42" s="17" t="s">
        <v>45</v>
      </c>
      <c r="G42" s="18" t="s">
        <v>10</v>
      </c>
      <c r="H42" s="9">
        <v>2328.8000000000002</v>
      </c>
      <c r="I42" s="7">
        <v>60</v>
      </c>
      <c r="J42" s="23">
        <f>I42*H42</f>
        <v>139728</v>
      </c>
      <c r="K42" s="24"/>
    </row>
    <row r="43" spans="1:11" s="25" customFormat="1" ht="76.5" x14ac:dyDescent="0.25">
      <c r="A43" s="9">
        <v>4.0999999999999996</v>
      </c>
      <c r="B43" s="14" t="s">
        <v>69</v>
      </c>
      <c r="C43" s="14" t="s">
        <v>42</v>
      </c>
      <c r="D43" s="16" t="s">
        <v>125</v>
      </c>
      <c r="E43" s="16" t="s">
        <v>126</v>
      </c>
      <c r="F43" s="22" t="s">
        <v>12</v>
      </c>
      <c r="G43" s="18" t="s">
        <v>4</v>
      </c>
      <c r="H43" s="9">
        <v>23</v>
      </c>
      <c r="I43" s="7">
        <v>3100</v>
      </c>
      <c r="J43" s="23">
        <f>I43*H43</f>
        <v>71300</v>
      </c>
      <c r="K43" s="24"/>
    </row>
    <row r="44" spans="1:11" s="25" customFormat="1" ht="76.5" x14ac:dyDescent="0.25">
      <c r="A44" s="9">
        <v>4.2</v>
      </c>
      <c r="B44" s="14" t="s">
        <v>69</v>
      </c>
      <c r="C44" s="14" t="s">
        <v>42</v>
      </c>
      <c r="D44" s="16" t="s">
        <v>125</v>
      </c>
      <c r="E44" s="16" t="s">
        <v>127</v>
      </c>
      <c r="F44" s="22" t="s">
        <v>12</v>
      </c>
      <c r="G44" s="18" t="s">
        <v>4</v>
      </c>
      <c r="H44" s="9">
        <v>4</v>
      </c>
      <c r="I44" s="7">
        <v>2559.25</v>
      </c>
      <c r="J44" s="23">
        <f>I44*H44</f>
        <v>10237</v>
      </c>
      <c r="K44" s="24"/>
    </row>
    <row r="45" spans="1:11" s="25" customFormat="1" ht="76.5" x14ac:dyDescent="0.25">
      <c r="A45" s="9">
        <v>4.3</v>
      </c>
      <c r="B45" s="14" t="s">
        <v>69</v>
      </c>
      <c r="C45" s="14" t="s">
        <v>42</v>
      </c>
      <c r="D45" s="16" t="s">
        <v>125</v>
      </c>
      <c r="E45" s="16" t="s">
        <v>128</v>
      </c>
      <c r="F45" s="22" t="s">
        <v>12</v>
      </c>
      <c r="G45" s="18" t="s">
        <v>4</v>
      </c>
      <c r="H45" s="9">
        <v>24</v>
      </c>
      <c r="I45" s="7">
        <v>1450</v>
      </c>
      <c r="J45" s="23">
        <f>I45*H45</f>
        <v>34800</v>
      </c>
      <c r="K45" s="24"/>
    </row>
    <row r="46" spans="1:11" s="25" customFormat="1" ht="76.5" x14ac:dyDescent="0.25">
      <c r="A46" s="9">
        <v>4.4000000000000004</v>
      </c>
      <c r="B46" s="14" t="s">
        <v>69</v>
      </c>
      <c r="C46" s="14" t="s">
        <v>42</v>
      </c>
      <c r="D46" s="16" t="s">
        <v>125</v>
      </c>
      <c r="E46" s="16" t="s">
        <v>129</v>
      </c>
      <c r="F46" s="22" t="s">
        <v>12</v>
      </c>
      <c r="G46" s="18" t="s">
        <v>4</v>
      </c>
      <c r="H46" s="9">
        <v>5</v>
      </c>
      <c r="I46" s="7">
        <v>780</v>
      </c>
      <c r="J46" s="23">
        <f>I46*H46</f>
        <v>3900</v>
      </c>
      <c r="K46" s="24"/>
    </row>
    <row r="47" spans="1:11" s="25" customFormat="1" ht="76.5" x14ac:dyDescent="0.25">
      <c r="A47" s="9">
        <v>4.4000000000000004</v>
      </c>
      <c r="B47" s="14" t="s">
        <v>69</v>
      </c>
      <c r="C47" s="14" t="s">
        <v>42</v>
      </c>
      <c r="D47" s="16" t="s">
        <v>125</v>
      </c>
      <c r="E47" s="16" t="s">
        <v>129</v>
      </c>
      <c r="F47" s="22" t="s">
        <v>12</v>
      </c>
      <c r="G47" s="18" t="s">
        <v>4</v>
      </c>
      <c r="H47" s="9">
        <v>3066</v>
      </c>
      <c r="I47" s="7">
        <v>780</v>
      </c>
      <c r="J47" s="23">
        <f>I47*H47</f>
        <v>2391480</v>
      </c>
      <c r="K47" s="24"/>
    </row>
    <row r="48" spans="1:11" s="25" customFormat="1" ht="89.25" x14ac:dyDescent="0.25">
      <c r="A48" s="9">
        <v>5.0999999999999996</v>
      </c>
      <c r="B48" s="14" t="s">
        <v>69</v>
      </c>
      <c r="C48" s="14" t="s">
        <v>42</v>
      </c>
      <c r="D48" s="16" t="s">
        <v>125</v>
      </c>
      <c r="E48" s="18" t="s">
        <v>130</v>
      </c>
      <c r="F48" s="17" t="s">
        <v>46</v>
      </c>
      <c r="G48" s="18" t="s">
        <v>4</v>
      </c>
      <c r="H48" s="9">
        <v>20</v>
      </c>
      <c r="I48" s="7">
        <v>7500</v>
      </c>
      <c r="J48" s="23">
        <f>I48*H48</f>
        <v>150000</v>
      </c>
      <c r="K48" s="24"/>
    </row>
    <row r="49" spans="1:11" s="25" customFormat="1" ht="89.25" x14ac:dyDescent="0.25">
      <c r="A49" s="9">
        <v>5.2</v>
      </c>
      <c r="B49" s="14" t="s">
        <v>69</v>
      </c>
      <c r="C49" s="14" t="s">
        <v>42</v>
      </c>
      <c r="D49" s="16" t="s">
        <v>125</v>
      </c>
      <c r="E49" s="18" t="s">
        <v>131</v>
      </c>
      <c r="F49" s="17" t="s">
        <v>46</v>
      </c>
      <c r="G49" s="18" t="s">
        <v>4</v>
      </c>
      <c r="H49" s="9">
        <v>18</v>
      </c>
      <c r="I49" s="7">
        <v>6400</v>
      </c>
      <c r="J49" s="23">
        <f>I49*H49</f>
        <v>115200</v>
      </c>
      <c r="K49" s="24"/>
    </row>
    <row r="50" spans="1:11" s="25" customFormat="1" ht="89.25" x14ac:dyDescent="0.25">
      <c r="A50" s="9">
        <v>5.3</v>
      </c>
      <c r="B50" s="14" t="s">
        <v>69</v>
      </c>
      <c r="C50" s="14" t="s">
        <v>42</v>
      </c>
      <c r="D50" s="16" t="s">
        <v>125</v>
      </c>
      <c r="E50" s="18" t="s">
        <v>132</v>
      </c>
      <c r="F50" s="17" t="s">
        <v>46</v>
      </c>
      <c r="G50" s="18" t="s">
        <v>4</v>
      </c>
      <c r="H50" s="9">
        <v>20</v>
      </c>
      <c r="I50" s="7">
        <v>5000</v>
      </c>
      <c r="J50" s="23">
        <f>I50*H50</f>
        <v>100000</v>
      </c>
      <c r="K50" s="24"/>
    </row>
    <row r="51" spans="1:11" s="25" customFormat="1" ht="89.25" x14ac:dyDescent="0.25">
      <c r="A51" s="9">
        <v>5.4</v>
      </c>
      <c r="B51" s="14" t="s">
        <v>69</v>
      </c>
      <c r="C51" s="14" t="s">
        <v>42</v>
      </c>
      <c r="D51" s="16" t="s">
        <v>125</v>
      </c>
      <c r="E51" s="18" t="s">
        <v>133</v>
      </c>
      <c r="F51" s="17" t="s">
        <v>46</v>
      </c>
      <c r="G51" s="18" t="s">
        <v>4</v>
      </c>
      <c r="H51" s="9">
        <v>40</v>
      </c>
      <c r="I51" s="7">
        <v>3350</v>
      </c>
      <c r="J51" s="23">
        <f>I51*H51</f>
        <v>134000</v>
      </c>
      <c r="K51" s="24"/>
    </row>
    <row r="52" spans="1:11" s="25" customFormat="1" ht="38.25" x14ac:dyDescent="0.25">
      <c r="A52" s="8">
        <v>6</v>
      </c>
      <c r="B52" s="14" t="s">
        <v>69</v>
      </c>
      <c r="C52" s="14" t="s">
        <v>42</v>
      </c>
      <c r="D52" s="16" t="s">
        <v>125</v>
      </c>
      <c r="E52" s="14" t="s">
        <v>134</v>
      </c>
      <c r="F52" s="17" t="s">
        <v>47</v>
      </c>
      <c r="G52" s="18" t="s">
        <v>4</v>
      </c>
      <c r="H52" s="9">
        <v>148</v>
      </c>
      <c r="I52" s="7">
        <v>2150</v>
      </c>
      <c r="J52" s="23">
        <f>I52*H52</f>
        <v>318200</v>
      </c>
      <c r="K52" s="24"/>
    </row>
    <row r="53" spans="1:11" s="25" customFormat="1" ht="102" x14ac:dyDescent="0.25">
      <c r="A53" s="9">
        <v>7.2</v>
      </c>
      <c r="B53" s="14" t="s">
        <v>69</v>
      </c>
      <c r="C53" s="14" t="s">
        <v>42</v>
      </c>
      <c r="D53" s="16" t="s">
        <v>125</v>
      </c>
      <c r="E53" s="17" t="s">
        <v>135</v>
      </c>
      <c r="F53" s="17" t="s">
        <v>11</v>
      </c>
      <c r="G53" s="18" t="s">
        <v>4</v>
      </c>
      <c r="H53" s="9">
        <v>20</v>
      </c>
      <c r="I53" s="11">
        <v>29430</v>
      </c>
      <c r="J53" s="23">
        <f t="shared" ref="J53:J58" si="1">I53*H53</f>
        <v>588600</v>
      </c>
      <c r="K53" s="24"/>
    </row>
    <row r="54" spans="1:11" s="25" customFormat="1" ht="102" x14ac:dyDescent="0.25">
      <c r="A54" s="9">
        <v>7.3</v>
      </c>
      <c r="B54" s="14" t="s">
        <v>69</v>
      </c>
      <c r="C54" s="14" t="s">
        <v>42</v>
      </c>
      <c r="D54" s="16" t="s">
        <v>125</v>
      </c>
      <c r="E54" s="17" t="s">
        <v>136</v>
      </c>
      <c r="F54" s="17" t="s">
        <v>11</v>
      </c>
      <c r="G54" s="18" t="s">
        <v>4</v>
      </c>
      <c r="H54" s="9">
        <v>40</v>
      </c>
      <c r="I54" s="11">
        <v>25675</v>
      </c>
      <c r="J54" s="23">
        <f t="shared" si="1"/>
        <v>1027000</v>
      </c>
      <c r="K54" s="24"/>
    </row>
    <row r="55" spans="1:11" s="25" customFormat="1" ht="102" x14ac:dyDescent="0.25">
      <c r="A55" s="9">
        <v>7.4</v>
      </c>
      <c r="B55" s="14" t="s">
        <v>69</v>
      </c>
      <c r="C55" s="14" t="s">
        <v>42</v>
      </c>
      <c r="D55" s="16" t="s">
        <v>125</v>
      </c>
      <c r="E55" s="17" t="s">
        <v>137</v>
      </c>
      <c r="F55" s="17" t="s">
        <v>11</v>
      </c>
      <c r="G55" s="18" t="s">
        <v>4</v>
      </c>
      <c r="H55" s="9">
        <v>58</v>
      </c>
      <c r="I55" s="11">
        <v>16740</v>
      </c>
      <c r="J55" s="23">
        <f t="shared" si="1"/>
        <v>970920</v>
      </c>
      <c r="K55" s="24"/>
    </row>
    <row r="56" spans="1:11" s="25" customFormat="1" ht="102" x14ac:dyDescent="0.25">
      <c r="A56" s="9">
        <v>7.5</v>
      </c>
      <c r="B56" s="14" t="s">
        <v>69</v>
      </c>
      <c r="C56" s="14" t="s">
        <v>42</v>
      </c>
      <c r="D56" s="16" t="s">
        <v>125</v>
      </c>
      <c r="E56" s="17" t="s">
        <v>138</v>
      </c>
      <c r="F56" s="17" t="s">
        <v>11</v>
      </c>
      <c r="G56" s="18" t="s">
        <v>4</v>
      </c>
      <c r="H56" s="9">
        <v>94</v>
      </c>
      <c r="I56" s="11">
        <v>12640</v>
      </c>
      <c r="J56" s="23">
        <f t="shared" si="1"/>
        <v>1188160</v>
      </c>
      <c r="K56" s="24"/>
    </row>
    <row r="57" spans="1:11" s="25" customFormat="1" ht="102" x14ac:dyDescent="0.25">
      <c r="A57" s="9">
        <v>7.6</v>
      </c>
      <c r="B57" s="14" t="s">
        <v>69</v>
      </c>
      <c r="C57" s="14" t="s">
        <v>42</v>
      </c>
      <c r="D57" s="16" t="s">
        <v>125</v>
      </c>
      <c r="E57" s="17" t="s">
        <v>139</v>
      </c>
      <c r="F57" s="17" t="s">
        <v>11</v>
      </c>
      <c r="G57" s="18" t="s">
        <v>4</v>
      </c>
      <c r="H57" s="9">
        <v>128</v>
      </c>
      <c r="I57" s="11">
        <v>9271</v>
      </c>
      <c r="J57" s="23">
        <f t="shared" si="1"/>
        <v>1186688</v>
      </c>
      <c r="K57" s="24"/>
    </row>
    <row r="58" spans="1:11" s="25" customFormat="1" ht="102" x14ac:dyDescent="0.25">
      <c r="A58" s="9">
        <v>7.7</v>
      </c>
      <c r="B58" s="14" t="s">
        <v>69</v>
      </c>
      <c r="C58" s="14" t="s">
        <v>42</v>
      </c>
      <c r="D58" s="16" t="s">
        <v>125</v>
      </c>
      <c r="E58" s="17" t="s">
        <v>140</v>
      </c>
      <c r="F58" s="17" t="s">
        <v>11</v>
      </c>
      <c r="G58" s="18" t="s">
        <v>4</v>
      </c>
      <c r="H58" s="9">
        <v>76</v>
      </c>
      <c r="I58" s="11">
        <v>5200</v>
      </c>
      <c r="J58" s="23">
        <f t="shared" si="1"/>
        <v>395200</v>
      </c>
      <c r="K58" s="24"/>
    </row>
    <row r="59" spans="1:11" s="25" customFormat="1" ht="127.5" x14ac:dyDescent="0.25">
      <c r="A59" s="9">
        <v>1.2</v>
      </c>
      <c r="B59" s="14" t="s">
        <v>69</v>
      </c>
      <c r="C59" s="14" t="s">
        <v>141</v>
      </c>
      <c r="D59" s="16" t="s">
        <v>142</v>
      </c>
      <c r="E59" s="18" t="s">
        <v>143</v>
      </c>
      <c r="F59" s="17" t="s">
        <v>48</v>
      </c>
      <c r="G59" s="18" t="s">
        <v>10</v>
      </c>
      <c r="H59" s="9">
        <v>1970</v>
      </c>
      <c r="I59" s="7">
        <v>1030</v>
      </c>
      <c r="J59" s="23">
        <f>I59*H59</f>
        <v>2029100</v>
      </c>
      <c r="K59" s="24"/>
    </row>
    <row r="60" spans="1:11" s="25" customFormat="1" ht="127.5" x14ac:dyDescent="0.25">
      <c r="A60" s="9">
        <v>1.3</v>
      </c>
      <c r="B60" s="14" t="s">
        <v>69</v>
      </c>
      <c r="C60" s="14" t="s">
        <v>141</v>
      </c>
      <c r="D60" s="16" t="s">
        <v>142</v>
      </c>
      <c r="E60" s="18" t="s">
        <v>144</v>
      </c>
      <c r="F60" s="17" t="s">
        <v>48</v>
      </c>
      <c r="G60" s="18" t="s">
        <v>10</v>
      </c>
      <c r="H60" s="9">
        <v>6390</v>
      </c>
      <c r="I60" s="11">
        <v>400</v>
      </c>
      <c r="J60" s="23">
        <f>I60*H60</f>
        <v>2556000</v>
      </c>
      <c r="K60" s="24"/>
    </row>
    <row r="61" spans="1:11" s="25" customFormat="1" ht="140.25" x14ac:dyDescent="0.25">
      <c r="A61" s="9" t="s">
        <v>145</v>
      </c>
      <c r="B61" s="14" t="s">
        <v>69</v>
      </c>
      <c r="C61" s="14" t="s">
        <v>141</v>
      </c>
      <c r="D61" s="16" t="s">
        <v>146</v>
      </c>
      <c r="E61" s="18" t="s">
        <v>147</v>
      </c>
      <c r="F61" s="17" t="s">
        <v>49</v>
      </c>
      <c r="G61" s="18" t="s">
        <v>10</v>
      </c>
      <c r="H61" s="9">
        <v>320</v>
      </c>
      <c r="I61" s="7">
        <v>625</v>
      </c>
      <c r="J61" s="23">
        <f>I61*H61</f>
        <v>200000</v>
      </c>
      <c r="K61" s="24"/>
    </row>
    <row r="62" spans="1:11" s="25" customFormat="1" ht="140.25" x14ac:dyDescent="0.25">
      <c r="A62" s="9">
        <v>3.2</v>
      </c>
      <c r="B62" s="14" t="s">
        <v>69</v>
      </c>
      <c r="C62" s="14" t="s">
        <v>141</v>
      </c>
      <c r="D62" s="16" t="s">
        <v>146</v>
      </c>
      <c r="E62" s="18" t="s">
        <v>148</v>
      </c>
      <c r="F62" s="17" t="s">
        <v>49</v>
      </c>
      <c r="G62" s="18" t="s">
        <v>10</v>
      </c>
      <c r="H62" s="9">
        <v>270</v>
      </c>
      <c r="I62" s="7">
        <v>1093</v>
      </c>
      <c r="J62" s="23">
        <f>I62*H62</f>
        <v>295110</v>
      </c>
      <c r="K62" s="24"/>
    </row>
    <row r="63" spans="1:11" s="25" customFormat="1" ht="140.25" x14ac:dyDescent="0.25">
      <c r="A63" s="9">
        <v>3.4</v>
      </c>
      <c r="B63" s="14" t="s">
        <v>69</v>
      </c>
      <c r="C63" s="14" t="s">
        <v>141</v>
      </c>
      <c r="D63" s="16" t="s">
        <v>146</v>
      </c>
      <c r="E63" s="18" t="s">
        <v>149</v>
      </c>
      <c r="F63" s="17" t="s">
        <v>49</v>
      </c>
      <c r="G63" s="18" t="s">
        <v>10</v>
      </c>
      <c r="H63" s="9">
        <v>180</v>
      </c>
      <c r="I63" s="7">
        <v>2974</v>
      </c>
      <c r="J63" s="23">
        <f>I63*H63</f>
        <v>535320</v>
      </c>
      <c r="K63" s="24"/>
    </row>
    <row r="64" spans="1:11" s="25" customFormat="1" ht="114.75" x14ac:dyDescent="0.25">
      <c r="A64" s="9">
        <v>1.1000000000000001</v>
      </c>
      <c r="B64" s="14" t="s">
        <v>69</v>
      </c>
      <c r="C64" s="16" t="s">
        <v>50</v>
      </c>
      <c r="D64" s="16" t="s">
        <v>150</v>
      </c>
      <c r="E64" s="17" t="s">
        <v>151</v>
      </c>
      <c r="F64" s="17" t="s">
        <v>51</v>
      </c>
      <c r="G64" s="18" t="s">
        <v>1</v>
      </c>
      <c r="H64" s="9">
        <v>100</v>
      </c>
      <c r="I64" s="7">
        <v>1375</v>
      </c>
      <c r="J64" s="23">
        <f>I64*H64</f>
        <v>137500</v>
      </c>
      <c r="K64" s="24"/>
    </row>
    <row r="65" spans="1:11" s="25" customFormat="1" ht="114.75" x14ac:dyDescent="0.25">
      <c r="A65" s="9">
        <v>1.2</v>
      </c>
      <c r="B65" s="14" t="s">
        <v>69</v>
      </c>
      <c r="C65" s="16" t="s">
        <v>50</v>
      </c>
      <c r="D65" s="16" t="s">
        <v>150</v>
      </c>
      <c r="E65" s="17" t="s">
        <v>152</v>
      </c>
      <c r="F65" s="17" t="s">
        <v>51</v>
      </c>
      <c r="G65" s="18" t="s">
        <v>1</v>
      </c>
      <c r="H65" s="9">
        <v>100</v>
      </c>
      <c r="I65" s="7">
        <v>1100</v>
      </c>
      <c r="J65" s="23">
        <f>I65*H65</f>
        <v>110000</v>
      </c>
      <c r="K65" s="24"/>
    </row>
    <row r="66" spans="1:11" s="25" customFormat="1" ht="153" x14ac:dyDescent="0.25">
      <c r="A66" s="9">
        <v>2.1</v>
      </c>
      <c r="B66" s="14" t="s">
        <v>69</v>
      </c>
      <c r="C66" s="16" t="s">
        <v>50</v>
      </c>
      <c r="D66" s="16" t="s">
        <v>153</v>
      </c>
      <c r="E66" s="18" t="s">
        <v>154</v>
      </c>
      <c r="F66" s="17" t="s">
        <v>52</v>
      </c>
      <c r="G66" s="18" t="s">
        <v>1</v>
      </c>
      <c r="H66" s="9">
        <v>550</v>
      </c>
      <c r="I66" s="7">
        <v>850</v>
      </c>
      <c r="J66" s="23">
        <f>I66*H66</f>
        <v>467500</v>
      </c>
      <c r="K66" s="24"/>
    </row>
    <row r="67" spans="1:11" s="25" customFormat="1" ht="153" x14ac:dyDescent="0.25">
      <c r="A67" s="9">
        <v>2.2000000000000002</v>
      </c>
      <c r="B67" s="14" t="s">
        <v>69</v>
      </c>
      <c r="C67" s="16" t="s">
        <v>50</v>
      </c>
      <c r="D67" s="16" t="s">
        <v>153</v>
      </c>
      <c r="E67" s="18" t="s">
        <v>155</v>
      </c>
      <c r="F67" s="17" t="s">
        <v>52</v>
      </c>
      <c r="G67" s="18" t="s">
        <v>1</v>
      </c>
      <c r="H67" s="9">
        <v>550</v>
      </c>
      <c r="I67" s="7">
        <v>600</v>
      </c>
      <c r="J67" s="23">
        <f>I67*H67</f>
        <v>330000</v>
      </c>
      <c r="K67" s="24"/>
    </row>
    <row r="68" spans="1:11" s="25" customFormat="1" ht="114.75" x14ac:dyDescent="0.25">
      <c r="A68" s="9">
        <v>3.1</v>
      </c>
      <c r="B68" s="14" t="s">
        <v>69</v>
      </c>
      <c r="C68" s="16" t="s">
        <v>50</v>
      </c>
      <c r="D68" s="16" t="s">
        <v>156</v>
      </c>
      <c r="E68" s="18" t="s">
        <v>157</v>
      </c>
      <c r="F68" s="17" t="s">
        <v>53</v>
      </c>
      <c r="G68" s="18" t="s">
        <v>4</v>
      </c>
      <c r="H68" s="9">
        <v>5</v>
      </c>
      <c r="I68" s="7">
        <v>32000</v>
      </c>
      <c r="J68" s="23">
        <f>I68*H68</f>
        <v>160000</v>
      </c>
      <c r="K68" s="24"/>
    </row>
    <row r="69" spans="1:11" s="25" customFormat="1" ht="114.75" x14ac:dyDescent="0.25">
      <c r="A69" s="9">
        <v>3.2</v>
      </c>
      <c r="B69" s="14" t="s">
        <v>69</v>
      </c>
      <c r="C69" s="16" t="s">
        <v>50</v>
      </c>
      <c r="D69" s="16" t="s">
        <v>156</v>
      </c>
      <c r="E69" s="18" t="s">
        <v>158</v>
      </c>
      <c r="F69" s="17" t="s">
        <v>53</v>
      </c>
      <c r="G69" s="18" t="s">
        <v>4</v>
      </c>
      <c r="H69" s="9">
        <v>5</v>
      </c>
      <c r="I69" s="7">
        <v>29000</v>
      </c>
      <c r="J69" s="23">
        <f>I69*H69</f>
        <v>145000</v>
      </c>
      <c r="K69" s="24"/>
    </row>
    <row r="70" spans="1:11" s="25" customFormat="1" ht="38.25" x14ac:dyDescent="0.25">
      <c r="A70" s="9">
        <v>4.0999999999999996</v>
      </c>
      <c r="B70" s="14" t="s">
        <v>69</v>
      </c>
      <c r="C70" s="16" t="s">
        <v>50</v>
      </c>
      <c r="D70" s="16" t="s">
        <v>159</v>
      </c>
      <c r="E70" s="18" t="s">
        <v>160</v>
      </c>
      <c r="F70" s="17" t="s">
        <v>54</v>
      </c>
      <c r="G70" s="18" t="s">
        <v>4</v>
      </c>
      <c r="H70" s="9">
        <v>10</v>
      </c>
      <c r="I70" s="7">
        <v>20000</v>
      </c>
      <c r="J70" s="23">
        <f>I70*H70</f>
        <v>200000</v>
      </c>
      <c r="K70" s="24"/>
    </row>
    <row r="71" spans="1:11" s="25" customFormat="1" ht="51" x14ac:dyDescent="0.25">
      <c r="A71" s="19">
        <v>5.1100000000000003</v>
      </c>
      <c r="B71" s="14" t="s">
        <v>69</v>
      </c>
      <c r="C71" s="16" t="s">
        <v>50</v>
      </c>
      <c r="D71" s="20" t="s">
        <v>161</v>
      </c>
      <c r="E71" s="18" t="s">
        <v>162</v>
      </c>
      <c r="F71" s="17" t="s">
        <v>55</v>
      </c>
      <c r="G71" s="18" t="s">
        <v>4</v>
      </c>
      <c r="H71" s="9">
        <v>20</v>
      </c>
      <c r="I71" s="27">
        <v>3300</v>
      </c>
      <c r="J71" s="23">
        <f>I71*H71</f>
        <v>66000</v>
      </c>
      <c r="K71" s="24"/>
    </row>
    <row r="72" spans="1:11" s="25" customFormat="1" ht="51" x14ac:dyDescent="0.25">
      <c r="A72" s="19">
        <v>5.12</v>
      </c>
      <c r="B72" s="14" t="s">
        <v>69</v>
      </c>
      <c r="C72" s="16" t="s">
        <v>50</v>
      </c>
      <c r="D72" s="20" t="s">
        <v>161</v>
      </c>
      <c r="E72" s="18" t="s">
        <v>163</v>
      </c>
      <c r="F72" s="17" t="s">
        <v>55</v>
      </c>
      <c r="G72" s="18" t="s">
        <v>4</v>
      </c>
      <c r="H72" s="9">
        <v>20</v>
      </c>
      <c r="I72" s="27">
        <v>2700</v>
      </c>
      <c r="J72" s="23">
        <f>I72*H72</f>
        <v>54000</v>
      </c>
      <c r="K72" s="24"/>
    </row>
    <row r="73" spans="1:11" s="25" customFormat="1" ht="51" x14ac:dyDescent="0.25">
      <c r="A73" s="19">
        <v>5.13</v>
      </c>
      <c r="B73" s="14" t="s">
        <v>69</v>
      </c>
      <c r="C73" s="16" t="s">
        <v>50</v>
      </c>
      <c r="D73" s="20" t="s">
        <v>161</v>
      </c>
      <c r="E73" s="18" t="s">
        <v>164</v>
      </c>
      <c r="F73" s="17" t="s">
        <v>55</v>
      </c>
      <c r="G73" s="18" t="s">
        <v>4</v>
      </c>
      <c r="H73" s="9">
        <v>4</v>
      </c>
      <c r="I73" s="27">
        <v>2100</v>
      </c>
      <c r="J73" s="23">
        <f>I73*H73</f>
        <v>8400</v>
      </c>
      <c r="K73" s="24"/>
    </row>
    <row r="74" spans="1:11" s="25" customFormat="1" ht="51" x14ac:dyDescent="0.25">
      <c r="A74" s="19">
        <v>5.14</v>
      </c>
      <c r="B74" s="14" t="s">
        <v>69</v>
      </c>
      <c r="C74" s="16" t="s">
        <v>50</v>
      </c>
      <c r="D74" s="20" t="s">
        <v>161</v>
      </c>
      <c r="E74" s="18" t="s">
        <v>165</v>
      </c>
      <c r="F74" s="17" t="s">
        <v>55</v>
      </c>
      <c r="G74" s="18" t="s">
        <v>4</v>
      </c>
      <c r="H74" s="9">
        <v>21</v>
      </c>
      <c r="I74" s="27">
        <v>1500</v>
      </c>
      <c r="J74" s="23">
        <f>I74*H74</f>
        <v>31500</v>
      </c>
      <c r="K74" s="24"/>
    </row>
    <row r="75" spans="1:11" s="25" customFormat="1" ht="51" x14ac:dyDescent="0.25">
      <c r="A75" s="19">
        <v>5.15</v>
      </c>
      <c r="B75" s="14" t="s">
        <v>69</v>
      </c>
      <c r="C75" s="16" t="s">
        <v>50</v>
      </c>
      <c r="D75" s="20" t="s">
        <v>161</v>
      </c>
      <c r="E75" s="18" t="s">
        <v>166</v>
      </c>
      <c r="F75" s="17" t="s">
        <v>55</v>
      </c>
      <c r="G75" s="18" t="s">
        <v>4</v>
      </c>
      <c r="H75" s="9">
        <v>20</v>
      </c>
      <c r="I75" s="27">
        <v>1100</v>
      </c>
      <c r="J75" s="23">
        <f>I75*H75</f>
        <v>22000</v>
      </c>
      <c r="K75" s="24"/>
    </row>
    <row r="76" spans="1:11" s="25" customFormat="1" ht="51" x14ac:dyDescent="0.25">
      <c r="A76" s="19">
        <v>5.23</v>
      </c>
      <c r="B76" s="14" t="s">
        <v>69</v>
      </c>
      <c r="C76" s="16" t="s">
        <v>50</v>
      </c>
      <c r="D76" s="20" t="s">
        <v>161</v>
      </c>
      <c r="E76" s="18" t="s">
        <v>164</v>
      </c>
      <c r="F76" s="17" t="s">
        <v>55</v>
      </c>
      <c r="G76" s="18" t="s">
        <v>4</v>
      </c>
      <c r="H76" s="9">
        <v>20</v>
      </c>
      <c r="I76" s="11">
        <v>1800</v>
      </c>
      <c r="J76" s="23">
        <f>I76*H76</f>
        <v>36000</v>
      </c>
      <c r="K76" s="24"/>
    </row>
    <row r="77" spans="1:11" s="25" customFormat="1" ht="51" x14ac:dyDescent="0.25">
      <c r="A77" s="19">
        <v>5.24</v>
      </c>
      <c r="B77" s="14" t="s">
        <v>69</v>
      </c>
      <c r="C77" s="16" t="s">
        <v>50</v>
      </c>
      <c r="D77" s="20" t="s">
        <v>161</v>
      </c>
      <c r="E77" s="18" t="s">
        <v>165</v>
      </c>
      <c r="F77" s="17" t="s">
        <v>55</v>
      </c>
      <c r="G77" s="18" t="s">
        <v>4</v>
      </c>
      <c r="H77" s="9">
        <v>17</v>
      </c>
      <c r="I77" s="11">
        <v>1200</v>
      </c>
      <c r="J77" s="23">
        <f>I77*H77</f>
        <v>20400</v>
      </c>
      <c r="K77" s="24"/>
    </row>
    <row r="78" spans="1:11" s="25" customFormat="1" ht="51" x14ac:dyDescent="0.25">
      <c r="A78" s="19">
        <v>5.25</v>
      </c>
      <c r="B78" s="14" t="s">
        <v>69</v>
      </c>
      <c r="C78" s="16" t="s">
        <v>50</v>
      </c>
      <c r="D78" s="20" t="s">
        <v>161</v>
      </c>
      <c r="E78" s="18" t="s">
        <v>166</v>
      </c>
      <c r="F78" s="17" t="s">
        <v>55</v>
      </c>
      <c r="G78" s="18" t="s">
        <v>4</v>
      </c>
      <c r="H78" s="9">
        <v>40</v>
      </c>
      <c r="I78" s="11">
        <v>1000</v>
      </c>
      <c r="J78" s="23">
        <f>I78*H78</f>
        <v>40000</v>
      </c>
      <c r="K78" s="24"/>
    </row>
    <row r="79" spans="1:11" s="25" customFormat="1" ht="51" x14ac:dyDescent="0.25">
      <c r="A79" s="19">
        <v>5.26</v>
      </c>
      <c r="B79" s="14" t="s">
        <v>69</v>
      </c>
      <c r="C79" s="16" t="s">
        <v>50</v>
      </c>
      <c r="D79" s="20" t="s">
        <v>161</v>
      </c>
      <c r="E79" s="18" t="s">
        <v>167</v>
      </c>
      <c r="F79" s="17" t="s">
        <v>55</v>
      </c>
      <c r="G79" s="18" t="s">
        <v>4</v>
      </c>
      <c r="H79" s="9">
        <v>40</v>
      </c>
      <c r="I79" s="11">
        <v>700</v>
      </c>
      <c r="J79" s="23">
        <f>I79*H79</f>
        <v>28000</v>
      </c>
      <c r="K79" s="24"/>
    </row>
    <row r="80" spans="1:11" s="25" customFormat="1" ht="76.5" x14ac:dyDescent="0.25">
      <c r="A80" s="8">
        <v>6</v>
      </c>
      <c r="B80" s="14" t="s">
        <v>69</v>
      </c>
      <c r="C80" s="16" t="s">
        <v>50</v>
      </c>
      <c r="D80" s="14" t="s">
        <v>56</v>
      </c>
      <c r="E80" s="14" t="s">
        <v>168</v>
      </c>
      <c r="F80" s="17" t="s">
        <v>57</v>
      </c>
      <c r="G80" s="18" t="s">
        <v>4</v>
      </c>
      <c r="H80" s="9">
        <v>30</v>
      </c>
      <c r="I80" s="7">
        <v>3400</v>
      </c>
      <c r="J80" s="23">
        <f>I80*H80</f>
        <v>102000</v>
      </c>
      <c r="K80" s="24"/>
    </row>
    <row r="81" spans="1:11" s="25" customFormat="1" ht="38.25" x14ac:dyDescent="0.25">
      <c r="A81" s="9">
        <v>8.1</v>
      </c>
      <c r="B81" s="14" t="s">
        <v>69</v>
      </c>
      <c r="C81" s="16" t="s">
        <v>50</v>
      </c>
      <c r="D81" s="16" t="s">
        <v>125</v>
      </c>
      <c r="E81" s="18" t="s">
        <v>169</v>
      </c>
      <c r="F81" s="17" t="s">
        <v>59</v>
      </c>
      <c r="G81" s="18" t="s">
        <v>9</v>
      </c>
      <c r="H81" s="9">
        <v>5</v>
      </c>
      <c r="I81" s="7">
        <v>13000</v>
      </c>
      <c r="J81" s="23">
        <f>I81*H81</f>
        <v>65000</v>
      </c>
      <c r="K81" s="24"/>
    </row>
    <row r="82" spans="1:11" s="25" customFormat="1" ht="38.25" x14ac:dyDescent="0.25">
      <c r="A82" s="9">
        <v>8.1999999999999993</v>
      </c>
      <c r="B82" s="14" t="s">
        <v>69</v>
      </c>
      <c r="C82" s="16" t="s">
        <v>50</v>
      </c>
      <c r="D82" s="16" t="s">
        <v>125</v>
      </c>
      <c r="E82" s="18" t="s">
        <v>170</v>
      </c>
      <c r="F82" s="17" t="s">
        <v>59</v>
      </c>
      <c r="G82" s="18" t="s">
        <v>9</v>
      </c>
      <c r="H82" s="9">
        <v>5</v>
      </c>
      <c r="I82" s="7">
        <v>8000</v>
      </c>
      <c r="J82" s="23">
        <f>I82*H82</f>
        <v>40000</v>
      </c>
      <c r="K82" s="24"/>
    </row>
    <row r="83" spans="1:11" s="25" customFormat="1" ht="38.25" x14ac:dyDescent="0.25">
      <c r="A83" s="9">
        <v>8.3000000000000007</v>
      </c>
      <c r="B83" s="14" t="s">
        <v>69</v>
      </c>
      <c r="C83" s="16" t="s">
        <v>50</v>
      </c>
      <c r="D83" s="16" t="s">
        <v>125</v>
      </c>
      <c r="E83" s="18" t="s">
        <v>171</v>
      </c>
      <c r="F83" s="17" t="s">
        <v>59</v>
      </c>
      <c r="G83" s="18" t="s">
        <v>4</v>
      </c>
      <c r="H83" s="9">
        <v>5</v>
      </c>
      <c r="I83" s="7">
        <v>7000</v>
      </c>
      <c r="J83" s="23">
        <f>I83*H83</f>
        <v>35000</v>
      </c>
      <c r="K83" s="24"/>
    </row>
    <row r="84" spans="1:11" s="25" customFormat="1" ht="89.25" x14ac:dyDescent="0.25">
      <c r="A84" s="9">
        <v>7.1</v>
      </c>
      <c r="B84" s="14" t="s">
        <v>69</v>
      </c>
      <c r="C84" s="16" t="s">
        <v>50</v>
      </c>
      <c r="D84" s="16" t="s">
        <v>172</v>
      </c>
      <c r="E84" s="18" t="s">
        <v>173</v>
      </c>
      <c r="F84" s="17" t="s">
        <v>58</v>
      </c>
      <c r="G84" s="18" t="s">
        <v>4</v>
      </c>
      <c r="H84" s="9">
        <v>5</v>
      </c>
      <c r="I84" s="11">
        <v>8600</v>
      </c>
      <c r="J84" s="23">
        <f>I84*H84</f>
        <v>43000</v>
      </c>
      <c r="K84" s="24"/>
    </row>
    <row r="85" spans="1:11" s="25" customFormat="1" ht="89.25" x14ac:dyDescent="0.25">
      <c r="A85" s="9">
        <v>7.2</v>
      </c>
      <c r="B85" s="14" t="s">
        <v>69</v>
      </c>
      <c r="C85" s="16" t="s">
        <v>50</v>
      </c>
      <c r="D85" s="16" t="s">
        <v>172</v>
      </c>
      <c r="E85" s="18" t="s">
        <v>174</v>
      </c>
      <c r="F85" s="17" t="s">
        <v>58</v>
      </c>
      <c r="G85" s="18" t="s">
        <v>4</v>
      </c>
      <c r="H85" s="9">
        <v>5</v>
      </c>
      <c r="I85" s="11">
        <v>5500</v>
      </c>
      <c r="J85" s="23">
        <f>I85*H85</f>
        <v>27500</v>
      </c>
      <c r="K85" s="24"/>
    </row>
    <row r="86" spans="1:11" s="25" customFormat="1" ht="89.25" x14ac:dyDescent="0.25">
      <c r="A86" s="9">
        <v>7.3</v>
      </c>
      <c r="B86" s="14" t="s">
        <v>69</v>
      </c>
      <c r="C86" s="16" t="s">
        <v>50</v>
      </c>
      <c r="D86" s="16" t="s">
        <v>172</v>
      </c>
      <c r="E86" s="18" t="s">
        <v>175</v>
      </c>
      <c r="F86" s="17" t="s">
        <v>58</v>
      </c>
      <c r="G86" s="18" t="s">
        <v>4</v>
      </c>
      <c r="H86" s="9">
        <v>5</v>
      </c>
      <c r="I86" s="11">
        <v>4000</v>
      </c>
      <c r="J86" s="23">
        <f>I86*H86</f>
        <v>20000</v>
      </c>
      <c r="K86" s="24"/>
    </row>
    <row r="87" spans="1:11" s="25" customFormat="1" ht="191.25" x14ac:dyDescent="0.25">
      <c r="A87" s="9">
        <v>1.1000000000000001</v>
      </c>
      <c r="B87" s="14" t="s">
        <v>69</v>
      </c>
      <c r="C87" s="16" t="s">
        <v>60</v>
      </c>
      <c r="D87" s="16" t="s">
        <v>61</v>
      </c>
      <c r="E87" s="18" t="s">
        <v>176</v>
      </c>
      <c r="F87" s="17" t="s">
        <v>8</v>
      </c>
      <c r="G87" s="18" t="s">
        <v>7</v>
      </c>
      <c r="H87" s="9">
        <v>5</v>
      </c>
      <c r="I87" s="7">
        <f>500000-2000</f>
        <v>498000</v>
      </c>
      <c r="J87" s="23">
        <f>I87*H87</f>
        <v>2490000</v>
      </c>
      <c r="K87" s="24"/>
    </row>
    <row r="88" spans="1:11" s="25" customFormat="1" ht="63.75" x14ac:dyDescent="0.25">
      <c r="A88" s="8">
        <v>1</v>
      </c>
      <c r="B88" s="14" t="s">
        <v>69</v>
      </c>
      <c r="C88" s="14" t="s">
        <v>64</v>
      </c>
      <c r="D88" s="14" t="s">
        <v>177</v>
      </c>
      <c r="E88" s="14" t="s">
        <v>62</v>
      </c>
      <c r="F88" s="28" t="s">
        <v>63</v>
      </c>
      <c r="G88" s="18" t="s">
        <v>7</v>
      </c>
      <c r="H88" s="9">
        <v>5</v>
      </c>
      <c r="I88" s="11">
        <v>6000</v>
      </c>
      <c r="J88" s="23">
        <f>I88*H88</f>
        <v>30000</v>
      </c>
      <c r="K88" s="24"/>
    </row>
    <row r="89" spans="1:11" s="25" customFormat="1" ht="51" x14ac:dyDescent="0.25">
      <c r="A89" s="18" t="s">
        <v>5</v>
      </c>
      <c r="B89" s="14" t="s">
        <v>69</v>
      </c>
      <c r="C89" s="14" t="s">
        <v>64</v>
      </c>
      <c r="D89" s="18" t="s">
        <v>178</v>
      </c>
      <c r="E89" s="17" t="s">
        <v>65</v>
      </c>
      <c r="F89" s="17" t="s">
        <v>30</v>
      </c>
      <c r="G89" s="18" t="s">
        <v>6</v>
      </c>
      <c r="H89" s="9">
        <v>100</v>
      </c>
      <c r="I89" s="7">
        <v>340</v>
      </c>
      <c r="J89" s="23">
        <f>I89*H89</f>
        <v>34000</v>
      </c>
      <c r="K89" s="24"/>
    </row>
    <row r="90" spans="1:11" s="25" customFormat="1" ht="76.5" x14ac:dyDescent="0.25">
      <c r="A90" s="18" t="s">
        <v>5</v>
      </c>
      <c r="B90" s="14" t="s">
        <v>69</v>
      </c>
      <c r="C90" s="14" t="s">
        <v>64</v>
      </c>
      <c r="D90" s="18" t="s">
        <v>178</v>
      </c>
      <c r="E90" s="17" t="s">
        <v>179</v>
      </c>
      <c r="F90" s="17" t="s">
        <v>66</v>
      </c>
      <c r="G90" s="18" t="s">
        <v>4</v>
      </c>
      <c r="H90" s="9">
        <v>20</v>
      </c>
      <c r="I90" s="7">
        <v>150</v>
      </c>
      <c r="J90" s="23">
        <f>I90*H90</f>
        <v>3000</v>
      </c>
      <c r="K90" s="24"/>
    </row>
    <row r="91" spans="1:11" s="25" customFormat="1" ht="191.25" x14ac:dyDescent="0.25">
      <c r="A91" s="9">
        <v>4.2</v>
      </c>
      <c r="B91" s="14" t="s">
        <v>69</v>
      </c>
      <c r="C91" s="14" t="s">
        <v>64</v>
      </c>
      <c r="D91" s="18" t="s">
        <v>178</v>
      </c>
      <c r="E91" s="17" t="s">
        <v>180</v>
      </c>
      <c r="F91" s="7" t="s">
        <v>3</v>
      </c>
      <c r="G91" s="18" t="s">
        <v>1</v>
      </c>
      <c r="H91" s="9">
        <v>100</v>
      </c>
      <c r="I91" s="11">
        <v>275.42</v>
      </c>
      <c r="J91" s="23">
        <f>I91*H91</f>
        <v>27542</v>
      </c>
      <c r="K91" s="24"/>
    </row>
    <row r="92" spans="1:11" s="25" customFormat="1" ht="51" x14ac:dyDescent="0.25">
      <c r="A92" s="9">
        <v>5.0999999999999996</v>
      </c>
      <c r="B92" s="14" t="s">
        <v>69</v>
      </c>
      <c r="C92" s="14" t="s">
        <v>64</v>
      </c>
      <c r="D92" s="18" t="s">
        <v>178</v>
      </c>
      <c r="E92" s="17" t="s">
        <v>181</v>
      </c>
      <c r="F92" s="7" t="s">
        <v>2</v>
      </c>
      <c r="G92" s="18" t="s">
        <v>1</v>
      </c>
      <c r="H92" s="9">
        <v>125</v>
      </c>
      <c r="I92" s="7">
        <v>270</v>
      </c>
      <c r="J92" s="23">
        <f>I92*H92</f>
        <v>33750</v>
      </c>
      <c r="K92" s="24"/>
    </row>
    <row r="93" spans="1:11" s="25" customFormat="1" ht="25.5" x14ac:dyDescent="0.25">
      <c r="A93" s="7">
        <v>6</v>
      </c>
      <c r="B93" s="14" t="s">
        <v>69</v>
      </c>
      <c r="C93" s="14" t="s">
        <v>67</v>
      </c>
      <c r="D93" s="18"/>
      <c r="E93" s="7" t="s">
        <v>182</v>
      </c>
      <c r="F93" s="7" t="s">
        <v>0</v>
      </c>
      <c r="G93" s="7" t="s">
        <v>24</v>
      </c>
      <c r="H93" s="9">
        <v>20</v>
      </c>
      <c r="I93" s="7">
        <f>500</f>
        <v>500</v>
      </c>
      <c r="J93" s="23">
        <f>I93*H93</f>
        <v>10000</v>
      </c>
      <c r="K93" s="24"/>
    </row>
    <row r="94" spans="1:11" s="25" customFormat="1" ht="12.75" x14ac:dyDescent="0.25">
      <c r="A94" s="7"/>
      <c r="B94" s="14"/>
      <c r="C94" s="14"/>
      <c r="D94" s="18"/>
      <c r="E94" s="7"/>
      <c r="F94" s="7"/>
      <c r="G94" s="7"/>
      <c r="H94" s="9"/>
      <c r="I94" s="7"/>
      <c r="J94" s="23"/>
      <c r="K94" s="24"/>
    </row>
    <row r="95" spans="1:11" s="31" customFormat="1" x14ac:dyDescent="0.25">
      <c r="A95" s="30"/>
      <c r="B95" s="30"/>
      <c r="C95" s="29"/>
      <c r="D95" s="29"/>
      <c r="E95" s="30"/>
      <c r="F95" s="21"/>
      <c r="G95" s="21"/>
      <c r="H95" s="21"/>
      <c r="I95" s="21"/>
      <c r="J95" s="32">
        <f>SUM(J3:J94)</f>
        <v>56634627.200000003</v>
      </c>
      <c r="K95" s="30"/>
    </row>
    <row r="96" spans="1:11" s="31" customFormat="1" x14ac:dyDescent="0.25">
      <c r="A96" s="33"/>
      <c r="B96" s="33"/>
      <c r="C96" s="34"/>
      <c r="D96" s="34"/>
      <c r="E96" s="33"/>
      <c r="F96" s="35"/>
      <c r="G96" s="35"/>
      <c r="H96" s="36"/>
      <c r="I96" s="36"/>
      <c r="J96" s="36"/>
      <c r="K96" s="37"/>
    </row>
    <row r="99" spans="8:10" ht="15.75" thickBot="1" x14ac:dyDescent="0.3"/>
    <row r="100" spans="8:10" ht="15.75" thickBot="1" x14ac:dyDescent="0.3">
      <c r="H100" s="3"/>
      <c r="I100" s="2"/>
      <c r="J100" s="2"/>
    </row>
  </sheetData>
  <mergeCells count="1">
    <mergeCell ref="A1:K1"/>
  </mergeCells>
  <pageMargins left="0.19685039370078741" right="0.19685039370078741" top="0.27559055118110237" bottom="0.27559055118110237" header="0.19685039370078741" footer="0.19685039370078741"/>
  <pageSetup paperSize="8" scale="39" fitToHeight="6" orientation="landscape"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Abstract</vt:lpstr>
      <vt:lpstr>Abstract!Print_Area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LAPTOP</dc:creator>
  <cp:lastModifiedBy>User</cp:lastModifiedBy>
  <cp:lastPrinted>2024-07-31T10:40:19Z</cp:lastPrinted>
  <dcterms:created xsi:type="dcterms:W3CDTF">2015-06-05T18:17:20Z</dcterms:created>
  <dcterms:modified xsi:type="dcterms:W3CDTF">2025-11-05T07:41:37Z</dcterms:modified>
</cp:coreProperties>
</file>