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mc:AlternateContent xmlns:mc="http://schemas.openxmlformats.org/markup-compatibility/2006">
    <mc:Choice Requires="x15">
      <x15ac:absPath xmlns:x15ac="http://schemas.microsoft.com/office/spreadsheetml/2010/11/ac" url="C:\Users\User\Desktop\HighRise\Shilpa\DNM\"/>
    </mc:Choice>
  </mc:AlternateContent>
  <bookViews>
    <workbookView xWindow="-120" yWindow="-120" windowWidth="20640" windowHeight="11760" tabRatio="598"/>
  </bookViews>
  <sheets>
    <sheet name="BOQ DNM PLUMBING " sheetId="75" r:id="rId1"/>
  </sheets>
  <definedNames>
    <definedName name="_xlnm.Print_Area" localSheetId="0">'BOQ DNM PLUMBING '!$A$1:$K$188</definedName>
    <definedName name="_xlnm.Print_Titles" localSheetId="0">'BOQ DNM PLUMBING '!#REF!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8" i="75" l="1"/>
  <c r="J187" i="75"/>
  <c r="J186" i="75"/>
  <c r="J185" i="75"/>
  <c r="J184" i="75"/>
  <c r="J183" i="75"/>
  <c r="J182" i="75"/>
  <c r="J181" i="75"/>
  <c r="J180" i="75"/>
  <c r="J179" i="75"/>
  <c r="J178" i="75"/>
  <c r="J177" i="75"/>
  <c r="J176" i="75"/>
  <c r="J175" i="75"/>
  <c r="J174" i="75"/>
  <c r="J173" i="75"/>
  <c r="J172" i="75"/>
  <c r="J171" i="75"/>
  <c r="J170" i="75"/>
  <c r="J169" i="75"/>
  <c r="J168" i="75"/>
  <c r="J167" i="75"/>
  <c r="J166" i="75"/>
  <c r="J165" i="75"/>
  <c r="J164" i="75"/>
  <c r="J162" i="75"/>
  <c r="J161" i="75"/>
  <c r="J160" i="75"/>
  <c r="J159" i="75"/>
  <c r="J158" i="75"/>
  <c r="J157" i="75"/>
  <c r="J156" i="75"/>
  <c r="J155" i="75"/>
  <c r="J154" i="75"/>
  <c r="J153" i="75"/>
  <c r="J152" i="75"/>
  <c r="J151" i="75"/>
  <c r="J149" i="75"/>
  <c r="J148" i="75"/>
  <c r="J147" i="75"/>
  <c r="J146" i="75"/>
  <c r="J145" i="75"/>
  <c r="J144" i="75"/>
  <c r="J143" i="75"/>
  <c r="J142" i="75"/>
  <c r="J141" i="75"/>
  <c r="J140" i="75"/>
  <c r="J139" i="75"/>
  <c r="J138" i="75"/>
  <c r="J137" i="75"/>
  <c r="J136" i="75"/>
  <c r="J135" i="75"/>
  <c r="J134" i="75"/>
  <c r="J133" i="75"/>
  <c r="J132" i="75"/>
  <c r="J131" i="75"/>
  <c r="J130" i="75"/>
  <c r="J129" i="75"/>
  <c r="J128" i="75"/>
  <c r="J127" i="75"/>
  <c r="J126" i="75"/>
  <c r="J125" i="75"/>
  <c r="J124" i="75"/>
  <c r="J123" i="75"/>
  <c r="J122" i="75"/>
  <c r="J121" i="75"/>
  <c r="J120" i="75"/>
  <c r="J119" i="75"/>
  <c r="J118" i="75"/>
  <c r="J117" i="75"/>
  <c r="J116" i="75"/>
  <c r="J115" i="75"/>
  <c r="J114" i="75"/>
  <c r="J113" i="75"/>
  <c r="J112" i="75"/>
  <c r="J111" i="75"/>
  <c r="J110" i="75"/>
  <c r="J109" i="75"/>
  <c r="J108" i="75"/>
  <c r="J107" i="75"/>
  <c r="J106" i="75"/>
  <c r="J105" i="75"/>
  <c r="J104" i="75"/>
  <c r="J103" i="75"/>
  <c r="J102" i="75"/>
  <c r="J101" i="75"/>
  <c r="J100" i="75"/>
  <c r="J99" i="75"/>
  <c r="J98" i="75"/>
  <c r="J97" i="75"/>
  <c r="J96" i="75"/>
  <c r="J95" i="75"/>
  <c r="J94" i="75"/>
  <c r="J93" i="75"/>
  <c r="J92" i="75"/>
  <c r="J91" i="75"/>
  <c r="J90" i="75"/>
  <c r="J89" i="75"/>
  <c r="J88" i="75"/>
  <c r="J87" i="75"/>
  <c r="J86" i="75"/>
  <c r="J85" i="75"/>
  <c r="J84" i="75"/>
  <c r="J83" i="75"/>
  <c r="J82" i="75"/>
  <c r="J81" i="75"/>
  <c r="J80" i="75"/>
  <c r="J79" i="75"/>
  <c r="J78" i="75"/>
  <c r="J77" i="75"/>
  <c r="J76" i="75"/>
  <c r="J75" i="75"/>
  <c r="J74" i="75"/>
  <c r="J73" i="75"/>
  <c r="J72" i="75"/>
  <c r="J71" i="75"/>
  <c r="J70" i="75"/>
  <c r="J69" i="75"/>
  <c r="J68" i="75"/>
  <c r="J67" i="75"/>
  <c r="J66" i="75"/>
  <c r="J65" i="75"/>
  <c r="J64" i="75"/>
  <c r="J63" i="75"/>
  <c r="J62" i="75"/>
  <c r="J61" i="75"/>
  <c r="J60" i="75"/>
  <c r="J59" i="75"/>
  <c r="J58" i="75"/>
  <c r="J57" i="75"/>
  <c r="J56" i="75"/>
  <c r="J55" i="75"/>
  <c r="J54" i="75"/>
  <c r="J53" i="75"/>
  <c r="J52" i="75"/>
  <c r="J51" i="75"/>
  <c r="J50" i="75"/>
  <c r="J49" i="75"/>
  <c r="J48" i="75"/>
  <c r="J47" i="75"/>
  <c r="J46" i="75"/>
  <c r="J45" i="75"/>
  <c r="J44" i="75"/>
  <c r="J43" i="75"/>
  <c r="J42" i="75"/>
  <c r="J41" i="75"/>
  <c r="J40" i="75"/>
  <c r="J3" i="75" l="1"/>
  <c r="J5" i="75"/>
  <c r="J6" i="75"/>
  <c r="J8" i="75"/>
  <c r="J9" i="75"/>
  <c r="J10" i="75"/>
  <c r="J12" i="75"/>
  <c r="J14" i="75"/>
  <c r="J15" i="75"/>
  <c r="J16" i="75"/>
  <c r="J19" i="75"/>
  <c r="J20" i="75"/>
  <c r="J21" i="75"/>
  <c r="J22" i="75"/>
  <c r="J23" i="75"/>
  <c r="J25" i="75"/>
  <c r="J26" i="75"/>
  <c r="J27" i="75"/>
  <c r="J29" i="75"/>
  <c r="J32" i="75"/>
  <c r="J36" i="75"/>
  <c r="J37" i="75"/>
  <c r="J38" i="75"/>
  <c r="J39" i="75"/>
  <c r="G28" i="75" l="1"/>
  <c r="J28" i="75" s="1"/>
  <c r="G18" i="75"/>
  <c r="J18" i="75" s="1"/>
  <c r="G17" i="75"/>
  <c r="J17" i="75" s="1"/>
  <c r="G11" i="75"/>
  <c r="J11" i="75" s="1"/>
  <c r="G13" i="75"/>
  <c r="J13" i="75" s="1"/>
  <c r="G4" i="75"/>
  <c r="J4" i="75" s="1"/>
  <c r="G24" i="75" l="1"/>
  <c r="J24" i="75" s="1"/>
  <c r="G30" i="75"/>
  <c r="J30" i="75" s="1"/>
  <c r="G31" i="75"/>
  <c r="J31" i="75" s="1"/>
  <c r="G35" i="75"/>
  <c r="J35" i="75" s="1"/>
  <c r="G33" i="75"/>
  <c r="G7" i="75"/>
  <c r="J7" i="75" s="1"/>
  <c r="J33" i="75" l="1"/>
  <c r="G34" i="75"/>
  <c r="J34" i="75" s="1"/>
  <c r="J189" i="75" l="1"/>
</calcChain>
</file>

<file path=xl/sharedStrings.xml><?xml version="1.0" encoding="utf-8"?>
<sst xmlns="http://schemas.openxmlformats.org/spreadsheetml/2006/main" count="1228" uniqueCount="447">
  <si>
    <t>b)</t>
  </si>
  <si>
    <t>c)</t>
  </si>
  <si>
    <t>d)</t>
  </si>
  <si>
    <t>a)</t>
  </si>
  <si>
    <t>f)</t>
  </si>
  <si>
    <t>g)</t>
  </si>
  <si>
    <t>h)</t>
  </si>
  <si>
    <t>j)</t>
  </si>
  <si>
    <t>e)</t>
  </si>
  <si>
    <t>i)</t>
  </si>
  <si>
    <t>SET</t>
  </si>
  <si>
    <t xml:space="preserve"> </t>
  </si>
  <si>
    <t>S.NO</t>
  </si>
  <si>
    <t>DESCRIPTION</t>
  </si>
  <si>
    <t>QTY</t>
  </si>
  <si>
    <t>UNIT</t>
  </si>
  <si>
    <t>RATE</t>
  </si>
  <si>
    <t>AMOUNT</t>
  </si>
  <si>
    <t>RM</t>
  </si>
  <si>
    <t>Same as item no. 1 but pipes are running below ground in trenches upto 1st manhole depth as required ,including excavation in all kind of soil, refilling, watering, ramming and removing the surpluses excavated material and making good the same.</t>
  </si>
  <si>
    <t>Providing  and  laying 1:2:4 cement conc. all round the pipe including bed concrete for the  following C.I. / C.I. class L.A. pipes and specials below floor including necessary shuttering etc. complete as required and steel reinforcement if required.</t>
  </si>
  <si>
    <t xml:space="preserve"> RM</t>
  </si>
  <si>
    <t>Providing &amp; fixing in position CI full bore "P"/ "S" trap (IS:3989). Making proper connection with drip seal. Cutting chase / hole in floors /slabs and making good the same  after placing the trap complete as required. The trap shall have minimum 50mm deep water seal and shall be supported by GI clamps hanger as per Consultant.</t>
  </si>
  <si>
    <t xml:space="preserve"> NOS</t>
  </si>
  <si>
    <t xml:space="preserve">Providing and fixing 110mm x 63mm dia waste (for shower) made from 110mm x63mm reducing elbow  with heavy class extension piece upto grating, including cutting chases, the floor / slab complete as required and making connection to waste pipe. </t>
  </si>
  <si>
    <t>NOS</t>
  </si>
  <si>
    <t xml:space="preserve">Providing and fixing heavy class PVC inlet hopper with required inlets fittings (connection to be done with saddle)  to receive waste from fixtures waste. The hopper shall be fabricated from 110 mm dia upto 750 mm long PVC pipe with PVC socket or required fitting suitable for connection to the waste. Support by galvanized steel support from slab or set in cement concrete mix 1:2:4 complete as required. The connection PVC to CI shall be done with drip seal joint (item to be used for toilets). </t>
  </si>
  <si>
    <t>Providing and fixing G.I. inlet hopper with required inlets fittings to receive waste pipes from fixtures waste. The hopper shall be fabricated from 100 mm dia upto 750 mm long G.I. heavy class pipe with welded G.I. sockets and  supported through galvanized steel from slab or set in cement concrete mix 1:2:4 complete as required. The hopper shall be hot dip galvanized after fabrication and fixed to CI trap with drip seal  (Cost shall be inclusive of providing 100 mm dia GI clean out plug for maintenance purpose if required as per site conditions :- for kitchen &amp; laundry waste).</t>
  </si>
  <si>
    <t>Providing  and  fixing S.S. grating with Mosquito proof S.S. strainer (cockroach trap) inlcuidng setting in floor with cement mortor  to  match with floor finish.</t>
  </si>
  <si>
    <t>Making sewage connection to kitchen equipments, appliances etc. Including necessary fittings complete as required.</t>
  </si>
  <si>
    <t>Providing and installing Air Admittance valves with required air flow rate, including submission of design data (McAlpine/Studor).</t>
  </si>
  <si>
    <t>Providing &amp; fixing  MAXI FILTRA with active carbon filters (STUDOR).</t>
  </si>
  <si>
    <t>Fabricating &amp; fixing M.S. welded floor / drain / storm water collection point with puddle flange to fix head in R.C.C slab.  Fabricated from 5mm thick M.S. sheet. Including removable heavy duty  M.S.  grating  made of   50 x 3  mm  thick M.S.  flats   (Round  or  Square) as   per approved  design.  Painting with one coat 60 micron of epoxy paint over a coat of primer complete as required including connection to RWP with required fittings</t>
  </si>
  <si>
    <t>Providing and fixing CI rain water head with puddle flange to fix head in R.C.C. slab. Including removable heavy duty  dome type CI grating and CI Jaali with ring of  approved  design including connection to the RWP with required fittings</t>
  </si>
  <si>
    <t>Providing &amp; fixing rain water `Khurras' size 500x500 mm of required depth with lead flashing around the pipe with one piece lead sheet of 3 mm thick set on a layer of cold bitumen. Including Heavy duty CI/MS grating with vertical flats as per drawing complete as required.</t>
  </si>
  <si>
    <t>Providing and fixing 100mm dia balcony drain with grating of approved design with 300mm x 300mm khurras and lead flashing complete as required.</t>
  </si>
  <si>
    <t>Providing  two  coats of  Synthetic enamel paint of approved shade as per pipe colour code  over a  coat  of  primer.  Including painting  of legends  with direction arrow as  per  the  approval of the Architects / Consultants.</t>
  </si>
  <si>
    <t>Providing and fixing blank flange clean out plug jointing with G.I. heavy class pipe and blank flange complete with flange joint. socket jointing with  drip seal to CI pipe / CILA pipe complete as required.</t>
  </si>
  <si>
    <t>Providing  and fixing Brass clean out plug with S.S. screw, GI heavy class pipe and socket jointing with jointing to pipes complete as required</t>
  </si>
  <si>
    <t>NO</t>
  </si>
  <si>
    <t>Providing &amp; laying cement concrete 1:4:8 for uPVC / HDPE pipes for storm water system including bedding and haunches upto the center of pipe as per approved working drawings including shuttering &amp; timbering complete as required</t>
  </si>
  <si>
    <t>Providing  and  fixing extra heavy duty C.P. brass concealed stop cock with adjustable wall flange</t>
  </si>
  <si>
    <t>Providing  &amp;  fixing  lever operated brass ball valve with stainless steel ball / stem. for working pressure of 10 Kg / Sqcm for domestic and hot water supply. Including flanges/union, nuts, bolts, washer etc. complete as required.</t>
  </si>
  <si>
    <t>Providing  &amp;  fixing  gun metal horizontal flap  type non  return valve conforming to IS 778  and  suitable for working pressure of 10 Kg / Sqcm. Including   rubber   gasket, flanges, union,  nuts,  bolts  &amp;   washers complete as required.</t>
  </si>
  <si>
    <t>Providing &amp; fixing C.I.  wafer type check valve suitable for working pressure of 10 Kg / Sqcm. Including rubber gasket,  flanges, union, nuts, bolts, washers &amp; painting  complete as required.</t>
  </si>
  <si>
    <t>Providing  &amp;  fixing  gun metal two way solenoid   valve   conforming to  IS 778 and  suitable for working pressure of 10 Kg / Sqcm. Including rubber gasket, flanges, union, nuts, bolts &amp; washers complete as required.</t>
  </si>
  <si>
    <t>Providing   and   fixing  twin sphere connectors with union treads rubber expansion joint with unit control as per manufacturers specifications of standard  length   complete  with all accessories suitable for working pressure of 10 Kg / Sqcm. Including  rubber  gaskets, flanges, nuts, bolts &amp; washers complete as required.Suitable for cold &amp; hws system.</t>
  </si>
  <si>
    <t>Providing &amp; fixing `Y' Strainer (screwed/ flanged)with cleaning arrangement and stainless steel fine wire mesh perforated sheet basket with necessary flange/ unions nuts, bolts and washers complete as required.</t>
  </si>
  <si>
    <t>Providing   and  fixing  of approved  quality  G.M. float valve  with copper  ball  float  and  brass  rods  of required length suitable for  test pressure of 10 Kg/sqcm of the required sizes</t>
  </si>
  <si>
    <t xml:space="preserve"> NO</t>
  </si>
  <si>
    <t>Providing &amp; fixing on line digital type flow meter with preamplifier &amp; microprocessor based electronic flow meter mounted in plumbing plant room electrical   control   panel  with  the   following features. Monitoring the total flow, Flow rate, high low   arm   batching  and blending etc. Including electrical wiring from preamplifier to  microprocessor  based   flow meter. Complete with all type of Plumbing &amp; Electricla connections, accessories,  wiring,   conduits  &amp;  supports complete with all respect. The signal read out shall be 4-20 m.amps to be received as BAS.(PTSE). Flow meter should be compatible to BMS system.</t>
  </si>
  <si>
    <t>Making cold / hot water supply connection to kitchen /  laundary equipments, appliances, coolers etc. including necessary fittings, (pipes and valves to be paid separately).</t>
  </si>
  <si>
    <t>Providing &amp; fixing Auto Air vent with ball valve for cold / hot water supply risers, suitable for working pressure of 10 Kg/Sq.cm.</t>
  </si>
  <si>
    <t xml:space="preserve">Supply, installing and testing of nitrile rubber  insulation for exposed &amp; concealed hot water supply pipes and fittings, strainer and valves etc. </t>
  </si>
  <si>
    <t xml:space="preserve">Providing &amp; fixing gun metal globe valve with CI hand wheel union flanges,washer nuts &amp; bolts rated to a temperature of 85 Deg C &amp; suitable for pressure 15 kg/sqcm with LRB machine stiched matteresses insulation 50 mm thick of density 150kg / cum backed with hexagonical wire netting on one side. And tying with GI wire to hold the matteresses. </t>
  </si>
  <si>
    <t>Providing and fixing 22 SWG Al. sheet cladding over nitrile rubber insulation on hot water pipe work  including valves and fittings for the following size pipes.</t>
  </si>
  <si>
    <t>Providing  and  fixing  water  meter  with   direct  reading  dial in  KL   with   all integral   parts   of  gun metal /brass with neccesary fittings such as threaded pieces,   unions  pressure   guage  and isolation cock, flanges   piece   for  future removal, flanges/unions  complete  with  all  necessary testing  charges   and   obtaining  test cetificates from local municipal authorities.</t>
  </si>
  <si>
    <t>Providing trenching upto required depth but not less than 1 mt. deep for embedded GI/CU/CILA/PVC pipes  and  fittings. Providing 100 mm thick fine sand filling all round     the     pipe.     inlcuding excavation in all kind of soil (hard rock), dewatering refilling,  watering, ramming and removing the surplus excavated material and making good the same as per Architect requirement.</t>
  </si>
  <si>
    <t>Providing  and  fixing  25 mm dia lawn  hydrants  consisting  of  25 mm dia  Ball valve  G.I. nipple and threaded hose receiver complete as required.</t>
  </si>
  <si>
    <t>Constructing  brick  masonary  chamber (for housing valves, Meters etc.) of brick work with   of  class desgination  75 in cement mortar  1 : 5 (1 cement:5 finesand) plastering   internal  face   with  cement mortar 1 : 3 (1 cement: 3 fine sand and rough  plaster   on  outer face with floating  coat  of neat cement. 150mm thick PCC in 1:4:8, R.C.C top slab  for fixing the manhole cover with frame. Including excavation in all kind of soil  dewatering, refilling, watering, ramming and shifting of surplus excavated material by contractor within the site limit as directed by the the site incharge and making good the same complete as required.</t>
  </si>
  <si>
    <t xml:space="preserve">Receiving, shifting, installing and testing of 2 Nos. support arms and backrest to mount at fixed height  for handicap toilet complete as required. </t>
  </si>
  <si>
    <t>Receiving, shifting, installing and testing of raised toilet seat with cover for handicap toilet(Model R-35: Presalit – Commander)</t>
  </si>
  <si>
    <t>Receiving, shifting, installing and testing of brackets, tracks (Model R4140) with flexible feed &amp; waste pipes for adjustable type wash basin complete as required. (Make : Presalit – Commander)</t>
  </si>
  <si>
    <t>Receiving, shifting, installing and testing of  vitreous china pedestal for wash basin complete recessed at the back for the reception of pipes and fittings.</t>
  </si>
  <si>
    <t>Receiving, shifting, installing and testing of   viterous   china  large flat  back   urinal   supported by CI/MS bracket including C.P. brass waste with dome type grating, C.P.cast brass bottle trap with extension piece,wall flanges complete as required.</t>
  </si>
  <si>
    <t>Receiving, shifting, installing and testing of  viterous china large urinal partition of concealed C.I. bracket.</t>
  </si>
  <si>
    <t>Receiving, shifting, installing and testing of bath tub (size as per drawing) completely leveled, including waste overflow set, chain plug, cast brass P/S trap with overflow arrangement, mixture fittings (with accessories), legs, grouting of legs etc with cement concrete all complete as required.</t>
  </si>
  <si>
    <t>Receiving, shifting, installing and testing of shower tray with C.P. brass waste, C.I lugs and all other accessories, complete as required.</t>
  </si>
  <si>
    <t>Receiving, shifting, installing and testing of C.P. brass Bath tub mixture complete with all type of accessories including Telephonic shower complete as required</t>
  </si>
  <si>
    <t>Receiving, shifting, installing and testing of C.P. brass mixer shower system &amp; spout, wall flange, 190mm long heavy casted shower arm, wall flange and pressure adjustable Rain shower with all type of accessories complete as required.</t>
  </si>
  <si>
    <t>Receiving, shifting, installing and testing of C.P. brass sink cock with swing casted spout including C.P. brass wall flange.</t>
  </si>
  <si>
    <t>C.P. brass towel rail with C.P. brass wall brackets &amp; C.P brass screws complete as required.</t>
  </si>
  <si>
    <t>Hand rail with T-piece and wall mounting for handicapped toilet (Model RT 320 x 2 Nos. &amp; RT 331 - 1 No.)</t>
  </si>
  <si>
    <t>35 mm dia powder coated steel grab bar (for handicapped toilet).</t>
  </si>
  <si>
    <t>C.P. brass Towel ring</t>
  </si>
  <si>
    <t xml:space="preserve"> C.P brass toilet paper holder.</t>
  </si>
  <si>
    <t>Toilet paper holder for handicapped toilet</t>
  </si>
  <si>
    <t>Recessed type S.S. soap dish with grab bar.</t>
  </si>
  <si>
    <t>C.P brass Bottle opener.</t>
  </si>
  <si>
    <t>k)</t>
  </si>
  <si>
    <t>C.P. brass twin coat hook.</t>
  </si>
  <si>
    <t>l)</t>
  </si>
  <si>
    <t>m)</t>
  </si>
  <si>
    <t>15 mm dia C.P. brass bib cock (long body) &amp; C.P. brass wall flange of approved quality.</t>
  </si>
  <si>
    <t>n)</t>
  </si>
  <si>
    <t>15 mm dia C.P. brass bib cock with Hose union &amp; C.P. wall flange of approved quality</t>
  </si>
  <si>
    <t>o)</t>
  </si>
  <si>
    <t>p)</t>
  </si>
  <si>
    <t>C.P  Copper connection 375 mm long including nuts and washers and making connection to fixtures and fittings complete as required.</t>
  </si>
  <si>
    <t>EXTERNAL DRAINAGE</t>
  </si>
  <si>
    <t>WATER SUPPLY</t>
  </si>
  <si>
    <t>PUMPS, EQUIPMENT AND ELECTRICAL PANEL</t>
  </si>
  <si>
    <t>Providing and fixing portable type grease trap fixing below counter sink.</t>
  </si>
  <si>
    <t xml:space="preserve">Push button type liquid soap dispenser </t>
  </si>
  <si>
    <t xml:space="preserve">Paper dispenser </t>
  </si>
  <si>
    <t>Providing &amp; fixing PVC pipe confirm to IS -4985 and suitable for 6 kg/sqcm. This shall include connection from fixtures to floor trap, all fittings, supports from wall/ceiling, clamps &amp; hangers cutting &amp; making good the walls &amp; floor where ever required. Jointing shall be done complete with PVC solvent cement. Item includes chasing as per item no. 15)</t>
  </si>
  <si>
    <t>Providing  and  fixing in position G.I. heavy class pipe  and  fittings  conforming to IS:1239  (for  waste pipe from individual fixtures to floor trap &amp; vent pipe) Including fixing at wall / ceiling level supported  by  galvanised clamps  and  hangers etc. Cutting holes  in wall/floors/slabs and making good the same with cement concrete 1:2:4 complete as required (Item includes chasing and painting as per item no. 15 &amp; 16 for kitchen &amp; laundry).</t>
  </si>
  <si>
    <t>Providing  and  fixing  HDPE heavy duty perforated heavy duty manhole  cover  of  605  mm  dia  with lifting lugs and frame for storm water manholes.</t>
  </si>
  <si>
    <t>Constructing catch  basins  in brick work with bricks of class designation 75  in   cement mortar 1:5  (1 cement,  5 finesand). Inside plastering 12mm thick with cement mortar  1:3 (1 cement, 3 coarse sand) and  'rough plaster on outside  with a floating coat of neat cement on both sides with necessary concrete foundation 1:4:8 (1 cement, 4 coarse sand, 8 graded stone aggregated 40mm nominal size). Including providing &amp; fixing the Heavy duty HDPE grating with frame on PCC.  Necessary excavation in all kind of soil, dewatering, refilling,    watering,  ramming and shfiting shall be done by the contractor of excavated material within the site limit as directed by site incharge, making good the same complete as required.</t>
  </si>
  <si>
    <t>Providing and fixing hinges type heavy duty manhole cover with frame  of the following sizes:</t>
  </si>
  <si>
    <t>Providing, fixing, jointing and testing in position  the following U-PVC Sch 80 pressure pipes as per ASTM D 1785 with threaded / solvent cement joint fitting, including all necessary fittings and specials such as bends, tees, union, reducers, flanges and plugs etc. The pipes and fittings shall be suitable of working pressure   of  10 Kg/Sq.cm  and making good the same complete as required (All pipes sizes shall be considered as internal dia of pipe and pipe shall be used for external water supply services)</t>
  </si>
  <si>
    <t xml:space="preserve">Providing  &amp; fixing CI butterfly valve with hand lever operation &amp; above with gear box operation). suitable for working pressure of 10 Kg / Sqcm.Including rubber gasket, flanges, nuts, bolts, washers &amp; painting complete as required for hot water system and insulation as per item no. 24. </t>
  </si>
  <si>
    <t>Providing  &amp; fixing CI butterfly valve with hand lever operation &amp; above with gear box operation). suitable for working pressure of 10 Kg / Sqcm.Including rubber gasket, flanges, nuts, bolts, washers &amp; painting complete as required.</t>
  </si>
  <si>
    <t>Providing and fixing CPVC (Chlorinated Poly Vinyl Chloride) water supply pipes for hot water system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t>
  </si>
  <si>
    <t>Providing,  fixing,  jointing &amp; testing in position  the   following  heavy class DWC HDPE  pipes SN 8 confirming to IS: 16098 suitable for working pressure of 6 Kg/sqcm for drainage system. Including pipe to be laid below ground in trenches upto required depth, including excavation in all kind of soil (hard rock) dewatering, refilling, watering, ramming and shfiting shall be done by the contractor of excavated material within the site limit as directed by site incharge, making good the same complete as required.</t>
  </si>
  <si>
    <t xml:space="preserve">Providing and fixing CPVC (Chlorinated Poly Vinyl Chloride) water supply pipes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 </t>
  </si>
  <si>
    <t>Constructing Brick manhole of  the  following sizes in with complete construction details as per manufacturer including excavation, in all kind of soil including dewatering,   refilling,  watering, ramming and shifting shall be done by the contractor of excavated material within the site limit as directed by site incharge, making good the same complete as required.</t>
  </si>
  <si>
    <t>Providing and fixing grease separator plant as per DIN4040/pr EN1825 with direct suction pipe DN65 and hose quick coupling story B75 with integrated sludge trap of 1500 litres capacity of polyethylene (PE-HD), round shape without partition segment design for free standing installation with outlet / inlet pipe of dia 200mm. Size NS15 for 1600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</si>
  <si>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grease separator plant as per DIN4040/pr EN1825 with direct suction pipe DN65 and hose quick coupling story B75 with integrated sludge trap of 400 litres capacity of polyethylene (PE-HD), round shape without partition segment design for free standing installation with outlet / inlet pipe of dia 100mm. Size NS 4 for 400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</si>
  <si>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oil and fuel separator of capacity NS 1.5 certified as per EN 858 for basement parking.</t>
  </si>
  <si>
    <t>Group</t>
  </si>
  <si>
    <t>Sub Group 1</t>
  </si>
  <si>
    <t>Sub Group 2</t>
  </si>
  <si>
    <t>Item Name</t>
  </si>
  <si>
    <t>REMARKS</t>
  </si>
  <si>
    <t xml:space="preserve">ITC of handicap toilet </t>
  </si>
  <si>
    <t>ITC of  handicap toilet(Model R-35: Presalit – Commander)</t>
  </si>
  <si>
    <t>ITC of brackets, tracks (Model R4140) with flexible feed &amp; waste pipes for adjustable type wash basin</t>
  </si>
  <si>
    <t xml:space="preserve">ITC of wash basin complete recessed at the back for the reception </t>
  </si>
  <si>
    <t>ITC of  C.P. brass waste with dome type grating</t>
  </si>
  <si>
    <t>ITC of urinal partition of concealed C.I. bracket.</t>
  </si>
  <si>
    <t>ITC of  bath tub (size as per drawing) completely leveled, including waste overflow set</t>
  </si>
  <si>
    <t>ITC of shower tray with C.P. brass waste, C.I lugs and all other accessories</t>
  </si>
  <si>
    <t>ITC of  C.P. brass Bath tub mixture complete with all type of accessories</t>
  </si>
  <si>
    <t>ITC of  C.P. brass mixer shower system &amp; spout, wall flange</t>
  </si>
  <si>
    <t>ITC of  C.P. brass sink cock with swing casted spout including C.P. brass wall flange.</t>
  </si>
  <si>
    <t>ITC of C.P. brass towel rail with C.P. brass wall brackets &amp; C.P brass screws complete as required.</t>
  </si>
  <si>
    <t>ITC of Hand rail with T-piece and wall mounting for handicapped toilet</t>
  </si>
  <si>
    <t>ITC of 35 mm dia powder coated steel grab bar (for handicapped toilet).</t>
  </si>
  <si>
    <t>ITC of C.P. brass Towel ring</t>
  </si>
  <si>
    <t>ITC of  C.P brass toilet paper holder.</t>
  </si>
  <si>
    <t>ITC of Toilet paper holder for handicapped toilet</t>
  </si>
  <si>
    <t>ITC of Recessed type S.S. soap dish with grab bar.</t>
  </si>
  <si>
    <t xml:space="preserve">ITC of Push button type liquid soap dispenser </t>
  </si>
  <si>
    <t xml:space="preserve">ITC of Paper dispenser </t>
  </si>
  <si>
    <t>ITC of C.P brass Bottle opener.</t>
  </si>
  <si>
    <t>ITC of C.P. brass twin coat hook.</t>
  </si>
  <si>
    <t>Towel rack deluxe,Size 230 x 600 mm</t>
  </si>
  <si>
    <t>ITC of Towel rack deluxe</t>
  </si>
  <si>
    <t>ITC of 15 mm dia C.P. brass bib cock (long body) &amp; C.P. brass wall flange of approved quality.</t>
  </si>
  <si>
    <t>ITC of 15 mm dia C.P. brass bib cock with Hose union &amp; C.P. wall flange of approved quality</t>
  </si>
  <si>
    <t>ITC of C.P  Copper connection 375 mm</t>
  </si>
  <si>
    <t>1(a)</t>
  </si>
  <si>
    <t>1(b)</t>
  </si>
  <si>
    <t>1( c )</t>
  </si>
  <si>
    <t>1(d)</t>
  </si>
  <si>
    <t>1( e )</t>
  </si>
  <si>
    <t>1(f)</t>
  </si>
  <si>
    <t>1(g)</t>
  </si>
  <si>
    <t>1(h)</t>
  </si>
  <si>
    <t>1(i)</t>
  </si>
  <si>
    <t>1( j )</t>
  </si>
  <si>
    <t>2(a)</t>
  </si>
  <si>
    <t>2(b)</t>
  </si>
  <si>
    <t>2( c )</t>
  </si>
  <si>
    <t>2(d)</t>
  </si>
  <si>
    <t>2( e )</t>
  </si>
  <si>
    <t>2(f)</t>
  </si>
  <si>
    <t>2(g)</t>
  </si>
  <si>
    <t>2(h)</t>
  </si>
  <si>
    <t xml:space="preserve">SITC of CPVC Pipe SDR-11, 15 mm dia </t>
  </si>
  <si>
    <t>3(a)</t>
  </si>
  <si>
    <t xml:space="preserve">SITC of  extra heavy duty C.P. brass concealed stop cock, 15 mm dia  </t>
  </si>
  <si>
    <t>3(b)</t>
  </si>
  <si>
    <t xml:space="preserve">SITC of  extra heavy duty C.P. brass concealed stop cock, 20 mm dia  </t>
  </si>
  <si>
    <t>4(a)</t>
  </si>
  <si>
    <t>4(b)</t>
  </si>
  <si>
    <t>4( c )</t>
  </si>
  <si>
    <t>4(d)</t>
  </si>
  <si>
    <t>4( e )</t>
  </si>
  <si>
    <t>4(f)</t>
  </si>
  <si>
    <t>4(g)</t>
  </si>
  <si>
    <t>5(a)</t>
  </si>
  <si>
    <t>5(b)</t>
  </si>
  <si>
    <t>5( c )</t>
  </si>
  <si>
    <t>6(a)</t>
  </si>
  <si>
    <t>7(a)</t>
  </si>
  <si>
    <t>7(b)</t>
  </si>
  <si>
    <t>8(a)</t>
  </si>
  <si>
    <t>8(b)</t>
  </si>
  <si>
    <t>9(a)</t>
  </si>
  <si>
    <t>9(b)</t>
  </si>
  <si>
    <t>`Y' Strainer</t>
  </si>
  <si>
    <t>SITC of `Y' Strainer, 150 mm dia</t>
  </si>
  <si>
    <t>10(a)</t>
  </si>
  <si>
    <t>11(a)</t>
  </si>
  <si>
    <t>11(b)</t>
  </si>
  <si>
    <t>11( c )</t>
  </si>
  <si>
    <t xml:space="preserve"> flow meter</t>
  </si>
  <si>
    <t>SITC of  flow meter,  15 mm dia</t>
  </si>
  <si>
    <t>SITC of  flow meter, 20 mm dia</t>
  </si>
  <si>
    <t>SITC of  flow meter,  25 mm dia</t>
  </si>
  <si>
    <t>SITC of  flow meter, 32 mm dia</t>
  </si>
  <si>
    <t>SITC of  flow meter, 40 mm dia</t>
  </si>
  <si>
    <t>SITC of  flow meter, 50 mm dia</t>
  </si>
  <si>
    <t>SITC of  flow meter, 65 mm dia</t>
  </si>
  <si>
    <t>SITC of  flow meter, 80 mm dia</t>
  </si>
  <si>
    <t>SITC of  flow meter, 100 mm dia</t>
  </si>
  <si>
    <t>12(a)</t>
  </si>
  <si>
    <t>12(b)</t>
  </si>
  <si>
    <t>12( c )</t>
  </si>
  <si>
    <t>12(d)</t>
  </si>
  <si>
    <t>12( e )</t>
  </si>
  <si>
    <t>12(f)</t>
  </si>
  <si>
    <t>12(g)</t>
  </si>
  <si>
    <t>12(h)</t>
  </si>
  <si>
    <t>12(i)</t>
  </si>
  <si>
    <t>SITC of, Making cold / hot water supply connection to kitchen /  laundary equipments,  (pipes and valves to be paid separately).15 mm dia to 25 mm dia</t>
  </si>
  <si>
    <t>13(a)</t>
  </si>
  <si>
    <t>14(a)</t>
  </si>
  <si>
    <t xml:space="preserve">SITC of, nitrile rubber  insulation for exposed </t>
  </si>
  <si>
    <t>SITC of, nitrile rubber  insulation for exposed, 15 mm dia pipe --- SP insulation 9 mm thick</t>
  </si>
  <si>
    <t>SITC of, nitrile rubber  insulation for exposed, 20 mm dia pipe --- SP insulation 9 mm thick</t>
  </si>
  <si>
    <t>SITC of, nitrile rubber  insulation for exposed, 25 mm dia pipe --- SP insulation 9 mm thick</t>
  </si>
  <si>
    <t>SITC of, nitrile rubber  insulation for exposed, 40  mm dia pipe --- SP insulation 13 mm thick</t>
  </si>
  <si>
    <t>SITC of, nitrile rubber  insulation for exposed, 50  mm dia pipe  --- SP insulation 19 mm thick</t>
  </si>
  <si>
    <t>SITC of, nitrile rubber  insulation for exposed, 65  mm dia pipe --- SP insulation 25 mm thick</t>
  </si>
  <si>
    <t>SITC of, nitrile rubber  insulation for exposed, 80  mm dia pipe --- SP insulation 25 mm thick</t>
  </si>
  <si>
    <t>15(a)</t>
  </si>
  <si>
    <t>15(b)</t>
  </si>
  <si>
    <t>15( c )</t>
  </si>
  <si>
    <t>15(d)</t>
  </si>
  <si>
    <t>15( e )</t>
  </si>
  <si>
    <t>15(f)</t>
  </si>
  <si>
    <t>15(g)</t>
  </si>
  <si>
    <t>15(h)</t>
  </si>
  <si>
    <t>16(a)</t>
  </si>
  <si>
    <t>17(a)</t>
  </si>
  <si>
    <t>17(b)</t>
  </si>
  <si>
    <t>17( c )</t>
  </si>
  <si>
    <t>17(d)</t>
  </si>
  <si>
    <t>17( e )</t>
  </si>
  <si>
    <t>17(f)</t>
  </si>
  <si>
    <t xml:space="preserve"> nitrile rubber insulation </t>
  </si>
  <si>
    <t xml:space="preserve">SITC of  nitrile rubber insulation, 15 mm dia to 40 mm dia pipe </t>
  </si>
  <si>
    <t>SITC of  nitrile rubber insulation, 50 mm dia to 80 mm dia pipe</t>
  </si>
  <si>
    <t>18(a)</t>
  </si>
  <si>
    <t>18(b)</t>
  </si>
  <si>
    <t>SITC of  gun metal /brass,  65 mm dia</t>
  </si>
  <si>
    <t>19(a)</t>
  </si>
  <si>
    <t>20(a)</t>
  </si>
  <si>
    <t>20(b)</t>
  </si>
  <si>
    <t>20( c )</t>
  </si>
  <si>
    <t>20(d)</t>
  </si>
  <si>
    <t>SITC of , GI/CU/CILA/PVC pipes,  Pipe Upto 150 mm dia</t>
  </si>
  <si>
    <t>21(a)</t>
  </si>
  <si>
    <t xml:space="preserve">SITC of  25 mm dia lawn  hydrants  consisting  of  25 mm dia  Ball valve  G.I. nipple and threaded hose receiver </t>
  </si>
  <si>
    <t xml:space="preserve">Constructing  brick  masonary  chamber, Size 450 x 450 x 600 mm deep </t>
  </si>
  <si>
    <t xml:space="preserve">Constructing  brick  masonary  chamber, Size 600 x 600 x 750 mm deep </t>
  </si>
  <si>
    <t xml:space="preserve">Constructing  brick  masonary  chamber, Size 1000 x 800 x 1200 mm deep </t>
  </si>
  <si>
    <t>24(a)</t>
  </si>
  <si>
    <t>24(b)</t>
  </si>
  <si>
    <t>24( c )</t>
  </si>
  <si>
    <t>SITC of  heavy duty manhole cover, Size 450mm x 450mm(MD)</t>
  </si>
  <si>
    <t>SITC of  heavy duty manhole cover, Size 600mm x 600mm(HD wt. 90 kg)</t>
  </si>
  <si>
    <t>25(a)</t>
  </si>
  <si>
    <t>25(b)</t>
  </si>
  <si>
    <t>INTERNAL DRAINAGE (SOIL, WASTE, VENT AND RAIN WATER PIPES)</t>
  </si>
  <si>
    <t>SITC of  C.I. / C.I. class L.A. pipes,  For 75 mm dia pipe, 100mm thick alround and 100 thick bed concrete</t>
  </si>
  <si>
    <t>SITC of  C.I. / C.I. class L.A. pipes,  For 100 mm dia pipe, 100mm thick alround and 100 thick bed concrete</t>
  </si>
  <si>
    <t>SITC of  C.I. / C.I. class L.A. pipes, For 150 mm dia pipe, 150mm thick alround and 150 thick bed concrete</t>
  </si>
  <si>
    <t>3( c )</t>
  </si>
  <si>
    <t>SITC of CI full bore "P"/ "S" trap (IS:3989), 100 mm inlet and 100 mm outlet.</t>
  </si>
  <si>
    <t xml:space="preserve">SITC of  reducing elbow 110mm x 63mm dia waste (for shower) </t>
  </si>
  <si>
    <t>SITC of heavy class PVC inlet hopper with required inlets</t>
  </si>
  <si>
    <t xml:space="preserve">SITC of G.I. inlet hopper with required inlets, The hopper shall be fabricated from 100 mm dia upto 750 mm long </t>
  </si>
  <si>
    <t xml:space="preserve"> S.S. grating</t>
  </si>
  <si>
    <t>SITC of,  S.S. grating with Mosquito proof S.S. strainer,  Size 125 mm x 125 mm</t>
  </si>
  <si>
    <t xml:space="preserve"> G.I. heavy class pipe </t>
  </si>
  <si>
    <t xml:space="preserve">PVC pipe </t>
  </si>
  <si>
    <t>10(b)</t>
  </si>
  <si>
    <t>10( c )</t>
  </si>
  <si>
    <t>10(d)</t>
  </si>
  <si>
    <t xml:space="preserve">SITC of straight /offset type Macfit single body push fit type WC pan connector with factory supplied spring loaded seal guard </t>
  </si>
  <si>
    <t>SITC of  sewage connection to kitchen equipments, appliances etc. Upto 65 mm dia</t>
  </si>
  <si>
    <t xml:space="preserve"> Air Admittance valves</t>
  </si>
  <si>
    <t>SITC of  Air Admittance valves with required air flow rate, including submission of design data (McAlpine/Studor). MAXI VENT 32 l/s</t>
  </si>
  <si>
    <t>SITC of  Air Admittance valves with required air flow rate, including submission of design data (McAlpine/Studor). MINI VENT 7.5 l/s</t>
  </si>
  <si>
    <t>13(b)</t>
  </si>
  <si>
    <t>SITC of  MAXI FILTRA with active carbon filters (STUDOR).100 mm dia</t>
  </si>
  <si>
    <t xml:space="preserve"> puddle flange</t>
  </si>
  <si>
    <t>SITC of  puddle flange to fix head in R.C.C slab. '200 mm dia bell mouth grating suitable for 100 mm dia and 600mm long MS heavy class down take pipes</t>
  </si>
  <si>
    <t xml:space="preserve"> CI grating</t>
  </si>
  <si>
    <t>16(b)</t>
  </si>
  <si>
    <t>`Khurras'</t>
  </si>
  <si>
    <t>SITC of CI rain water head with puddle flange to fix head in R.C.C. slab. (a) 200 mm dia bell mouth grating with     100 mm dia 600 mm long CI down take pipe</t>
  </si>
  <si>
    <t xml:space="preserve">SITC of  CI rain water head with puddle flange to fix head in R.C.C. slab.(b)300 mm dia bell mouth grating with    150 mm dia 600mm long CI down take pipe  </t>
  </si>
  <si>
    <t xml:space="preserve">SITC of rain water `Khurras' size 500x500 mm of required depth </t>
  </si>
  <si>
    <t>19(b)</t>
  </si>
  <si>
    <t>19( c )</t>
  </si>
  <si>
    <t>21(b)</t>
  </si>
  <si>
    <t>paint</t>
  </si>
  <si>
    <t>SITC of  khurras, 100mm dia balcony drain with grating of approved design with 300mm x 300mm khurras</t>
  </si>
  <si>
    <t xml:space="preserve">SITC of   two  coats of  Synthetic enamel paint of approved shade as per pipe colour </t>
  </si>
  <si>
    <t>SITC of   two  coats of  Synthetic enamel paint of approved shade as per pipe colour, 80 mm dia</t>
  </si>
  <si>
    <t>SITC of   two  coats of  Synthetic enamel paint of approved shade as per pipe colour,  100 mm dia</t>
  </si>
  <si>
    <t>SITC of   two  coats of  Synthetic enamel paint of approved shade as per pipe colour, 150 mm dia</t>
  </si>
  <si>
    <t>SITC of clean out plug jointing with G.I. heavy class pipe , For 100mm dia pipe</t>
  </si>
  <si>
    <t>SITC of  clean out plug jointing with G.I. heavy class pipe ,  For 150mm dia pipe</t>
  </si>
  <si>
    <t>SITC of  clean out plug jointing with G.I. heavy class pipe , For 200mm dia pipe</t>
  </si>
  <si>
    <t>SITC of  Brass clean out plug with S.S. screw, GI heavy class pipe, For 100mm dia pipe</t>
  </si>
  <si>
    <t>SITC of Brass clean out plug with S.S. screw, GI heavy class pipe,  For 150mm dia pipe</t>
  </si>
  <si>
    <t>SITC of portable type grease trap fixing below counter sink.</t>
  </si>
  <si>
    <t xml:space="preserve">grease separator plant </t>
  </si>
  <si>
    <t xml:space="preserve">SITC of grease separator plant as per DIN4040/pr EN1825 with direct suction pipe DN65 </t>
  </si>
  <si>
    <t xml:space="preserve"> grease separator plant</t>
  </si>
  <si>
    <t xml:space="preserve">SITC of  grease separator plant as per DIN4040/pr EN1825 with direct suction pipe DN65 </t>
  </si>
  <si>
    <t>SITC of basement parking for  oil and fuel separator of capacity NS 1.5 certified as per EN 858</t>
  </si>
  <si>
    <t>SITC of  uPVC / HDPE pipes for  cement concrete 1:4:8, 150 mm dia (with 150 mm thick bedding)</t>
  </si>
  <si>
    <t>SITC of  uPVC / HDPE pipes for  cement concrete 1:4:8, 200 mm dia (with 150 mm thick bedding)</t>
  </si>
  <si>
    <t>SITC of  uPVC / HDPE pipes for  cement concrete 1:4:8, 250 mm dia  (with 150 mm thick bedding)</t>
  </si>
  <si>
    <t>SITC of  uPVC / HDPE pipes for  cement concrete 1:4:8, 300 mm dia (with 150 mm thick bedding)</t>
  </si>
  <si>
    <t>SITC of  uPVC / HDPE pipes for  cement concrete 1:4:8, 400 mm dia (with 150 mm thick bedding)</t>
  </si>
  <si>
    <t>SITC of  Brick manhole, Inside size 90x80 cm upto 60 cm deep</t>
  </si>
  <si>
    <t>SITC of  Brick manhole,  Extra over 'a' above for depth exceeding 60 cm to 90cm</t>
  </si>
  <si>
    <t>SITC of  Brick manhole, Inside size 120 cm x 90 cm upto 90 cm deep</t>
  </si>
  <si>
    <t>SITC of  Brick manhole, Inside size 140cm x 90 cm for depth 250 cm</t>
  </si>
  <si>
    <t>SITC of  Brick manhole, Extra  over  'e' above  for depth exceeding 240cm to 500cm deep</t>
  </si>
  <si>
    <t>3(d)</t>
  </si>
  <si>
    <t>3( e )</t>
  </si>
  <si>
    <t>3(f)</t>
  </si>
  <si>
    <t xml:space="preserve">SITC of HDPE heavy duty perforated heavy duty manhole  cover  of  605  mm  dia </t>
  </si>
  <si>
    <t>SITC of  basins  in brick work with bricks of class designation 75  in   cement mortar 1:5,  Internal size 600x450x600 mm</t>
  </si>
  <si>
    <t>SITC of  basins  in brick work with bricks of class designation 75  in   cement mortar 1:5 , Extra over `a' depth exceeding 600mm</t>
  </si>
  <si>
    <t>Pumps</t>
  </si>
  <si>
    <t>SITC of  domestic hydropneumatic system, 'Pump capacity - 180 LPM,'Head - 80 meter, RPM               - 2900</t>
  </si>
  <si>
    <t>SITC of panel domestic hydropneumatic system, 'Pump capacity - 190 LPM,'Head - 55 meter, RPM - 2900</t>
  </si>
  <si>
    <t>SITC of  centrifugal pump complete in SS, Location: Plumbing Plant Room, Flow rate:  420 LPM, RPM : 2900</t>
  </si>
  <si>
    <t>SITC of sewage sump pumps (2W) with cutter, Location: Sump of basement, Flow rate:  250 LPM, Head:  15  Mts</t>
  </si>
  <si>
    <t>SITC of water sump pumps, Location: Sump of basement, Flow rate: 200 LPM, Head: 15 Mts</t>
  </si>
  <si>
    <t>CONTROL PANELFOR PLUMBING EQUIPMENTS AT BASEMENT LEVEL</t>
  </si>
  <si>
    <t>SITC of CRCA sheet steel control panel,  fabricated out of 2mm thick for structural members (load bearing members) and 1.6mm thick for doors &amp; covers</t>
  </si>
  <si>
    <t>PLUMBING WORK</t>
  </si>
  <si>
    <t xml:space="preserve">SANITARY FIXTURES, FITTINGS &amp; ACCESSORIES </t>
  </si>
  <si>
    <t>CPVC SDR - 11</t>
  </si>
  <si>
    <t xml:space="preserve">Concealed stop cock </t>
  </si>
  <si>
    <t>Valve</t>
  </si>
  <si>
    <t>C.I.  pipe</t>
  </si>
  <si>
    <t>SITC of  C.I. Pipe &amp; Fitting 200 mm dia</t>
  </si>
  <si>
    <t>Civil</t>
  </si>
  <si>
    <t xml:space="preserve">SITC of CPVC Pipe &amp; Fittings SDR-11 20 mm dia </t>
  </si>
  <si>
    <t xml:space="preserve">SITC of CPVC Pipe &amp; Fittings SDR-11 15mm Dia </t>
  </si>
  <si>
    <t>SITC of CPVC Pipe SDR-11  50 mm dia</t>
  </si>
  <si>
    <t xml:space="preserve">SITC of CPVC PipeSDR-11 100 mm dia </t>
  </si>
  <si>
    <t>SITC of brass ball valve 15 mm dia, PN-10</t>
  </si>
  <si>
    <t>SITC of brass ball valve 20 mm dia, PN-10</t>
  </si>
  <si>
    <t>SITC of brass ball valve 25 mm dia, PN-10</t>
  </si>
  <si>
    <t>SITC of brass ball valve 32 mm dia, PN-10</t>
  </si>
  <si>
    <t>SITC of brass ball valve 40 mm dia, PN-10</t>
  </si>
  <si>
    <t>SITC of brass ball valve 50 mm dia, PN-10</t>
  </si>
  <si>
    <t>SITC of brass ball valve 65 mm dia, PN-10</t>
  </si>
  <si>
    <t>SITC of butterfly valve 80 mm dia, PN-10</t>
  </si>
  <si>
    <t>SITC of butterfly valve 100 mm dia, PN-10</t>
  </si>
  <si>
    <t>SITC of butterfly valve 150 mm dia, PN-10</t>
  </si>
  <si>
    <t>SITC of non  return valve 65 mm dia, PN-10</t>
  </si>
  <si>
    <t>SITC of C.I. wafer type check valve 80 mm dia, PN-10</t>
  </si>
  <si>
    <t xml:space="preserve"> SITC of C.I. wafer type check valve 100 mm dia, PN-10</t>
  </si>
  <si>
    <t xml:space="preserve">SITC of solenoid valve 40 mm dia, PN-10 </t>
  </si>
  <si>
    <t xml:space="preserve">SITC of solenoid valve 65 mm dia, PN-10 </t>
  </si>
  <si>
    <t>Rubber Expansion</t>
  </si>
  <si>
    <t>SITC of  twin sphere connectors, with union treads rubber expansion joint , 100 mm dia, PN-10</t>
  </si>
  <si>
    <t>SITC of  twin sphere connectors, with union treads rubber expansion joint,150 mm dia, PN-10</t>
  </si>
  <si>
    <t>SITC of  G.M. float valve  with copper  ball, 25 mm dia, PN-10</t>
  </si>
  <si>
    <t>SITC of  G.M. float valve  with copper  ball, 40 mm dia, PN-10</t>
  </si>
  <si>
    <t>SITC of  G.M. float valve  with copper  ball,  65  mm dia, PN-10</t>
  </si>
  <si>
    <t>Rubber  Insulation</t>
  </si>
  <si>
    <t>SITC of, Auto Air vent with ball valve, 15 mm dia, PN-10</t>
  </si>
  <si>
    <t>SITC of CI butterfly valve, 80 mm dia, PN-10</t>
  </si>
  <si>
    <t>SITC of ,  gun metal globe valve with CI hand wheel union flanges, 15 mm dia, PN-15</t>
  </si>
  <si>
    <t xml:space="preserve">SITC of ,  gun metal globe valve with CI hand wheel union flanges, 20 mm dia, PN-15 </t>
  </si>
  <si>
    <t xml:space="preserve">SITC of ,  gun metal globe valve with CI hand wheel union flanges,  25 mm dia, PN-15 </t>
  </si>
  <si>
    <t>SITC of ,  gun metal globe valve with CI hand wheel union flanges, 32 mm dia, PN-15</t>
  </si>
  <si>
    <t>SITC of ,  gun metal globe valve with CI hand wheel union flanges, 40 mm dia, PN-15</t>
  </si>
  <si>
    <t>SITC of ,  gun metal globe valve with CI hand wheel union flanges, 65 mm dia, PN-15</t>
  </si>
  <si>
    <t xml:space="preserve">U-PVC Sch 80 </t>
  </si>
  <si>
    <t xml:space="preserve">SITC of CPVC Pipe &amp; Fitting SDR-11 25 mm dia </t>
  </si>
  <si>
    <t>SITC of CPVC Pipe &amp; Fitting SDR-11 40 mm dia</t>
  </si>
  <si>
    <t>SITC of CPVC Pipe &amp; Fitting SDR-11 65 mm dia</t>
  </si>
  <si>
    <t>SITC of CPVC Pipe &amp; Fitting SDR-11 80 mm dia</t>
  </si>
  <si>
    <t>SITC of CPVC Pipe &amp; Fitting SDR-11 150 mm dia</t>
  </si>
  <si>
    <t xml:space="preserve">SITC of CPVC Pipe &amp; Fitting SDR-11 32 mm dia </t>
  </si>
  <si>
    <t xml:space="preserve">SITC of CPVC Pipe &amp; Fitting SDR-11 20 mm dia </t>
  </si>
  <si>
    <t xml:space="preserve">SITC of CPVC Pipe &amp; Fitting SDR-11 25 mm dia  </t>
  </si>
  <si>
    <t xml:space="preserve">SITC of CPVC Pipe &amp; Fitting SDR-11 40 mm dia </t>
  </si>
  <si>
    <t>SITC of CPVC Pipe &amp; Fitting SDR-11 50 mm dia</t>
  </si>
  <si>
    <t xml:space="preserve">SITC of CPVC Pipe &amp; Fitting SDR-11 65 mm dia </t>
  </si>
  <si>
    <t>SITC of U-PVC Sch 80 Pipe &amp; Fitting,  25 mm dia</t>
  </si>
  <si>
    <t>SITC of U-PVC Sch 80  pipes as per ASTM D 1785, 40 mm dia</t>
  </si>
  <si>
    <t>SITC of U-PVC Sch 80  pipes as per ASTM D 1785, 65 mm dia</t>
  </si>
  <si>
    <t>SITC of U-PVC Sch 80  pipes as per ASTM D 1785, 100 mm dia</t>
  </si>
  <si>
    <t>Chamber</t>
  </si>
  <si>
    <t>Chamber Cover</t>
  </si>
  <si>
    <t>Traps</t>
  </si>
  <si>
    <t>FD</t>
  </si>
  <si>
    <t>Hopper</t>
  </si>
  <si>
    <t>SITC of,  G.I. heavy class pipe  and  fittings 40 mm dia</t>
  </si>
  <si>
    <t>SITC of,  G.I. heavy class pipe  and  fittings 50 mm dia</t>
  </si>
  <si>
    <t>SITC of PVC pipe  and  fittings 40 mm dia</t>
  </si>
  <si>
    <t>SITC of PVC pipe  and  fittings 50 mm dia</t>
  </si>
  <si>
    <t>SITC of PVC pipe  and  fittings 63 mm dia</t>
  </si>
  <si>
    <t>SITC of PVC pipe  and  fittings 75 mm dia</t>
  </si>
  <si>
    <r>
      <t>ITC of European water  closet,</t>
    </r>
    <r>
      <rPr>
        <b/>
        <sz val="11"/>
        <rFont val="Arial"/>
        <family val="2"/>
      </rPr>
      <t>(a) C.P. bolts and  nuts(b) C.I.  chair,  or   other   hanging arrangements by Fischer / Hilti (c) Bakelite toilet   seat  and   cover, Water closet as described above</t>
    </r>
  </si>
  <si>
    <r>
      <t>Receiving, shifting, installing and testing of   vitreous china  wall / floor  mounting   type European water  closet   &amp; the followings complete with all accessories. Including cutting the walls &amp;  R.C.C floor slabs making good the same  complete as  required.</t>
    </r>
    <r>
      <rPr>
        <b/>
        <sz val="11"/>
        <rFont val="Arial"/>
        <family val="2"/>
      </rPr>
      <t>(a) C.P. bolts and  nuts(b) C.I.  chair,  or   other   hanging arrangements by Fischer / Hilti (c) Bakelite toilet   seat  and   cover, Water closet as described above</t>
    </r>
  </si>
  <si>
    <r>
      <t xml:space="preserve">ITC of concealed type dual flushing cistern,  </t>
    </r>
    <r>
      <rPr>
        <b/>
        <sz val="11"/>
        <rFont val="Arial"/>
        <family val="2"/>
      </rPr>
      <t xml:space="preserve">(a) Flush actuator facia assembly including brass / SS screws(b) Bush and washer(c) Heavy class PVC flush pipe upto cistern  including connection to WC(d)Angle valve with flexible connection.Flushing cistern as described above </t>
    </r>
  </si>
  <si>
    <r>
      <t>Receiving, shifting, installing and testing of concealed type dual flushing cistern of  with adjustment of 3 - 4.5 litres with the following complete. The flush pipe shall be concealed in wall and connected to the WC with required fittings. Cutting the wall and making good same complete as required</t>
    </r>
    <r>
      <rPr>
        <b/>
        <sz val="11"/>
        <rFont val="Arial"/>
        <family val="2"/>
      </rPr>
      <t xml:space="preserve"> (a) Flush actuator facia assembly including brass / SS screws(b) Bush and washer(c) Heavy class PVC flush pipe upto cistern  including connection to WC(d)Angle valve with flexible connection.Flushing cistern as described above</t>
    </r>
  </si>
  <si>
    <r>
      <t xml:space="preserve">ITC of  CP Brass Rinsing spray, </t>
    </r>
    <r>
      <rPr>
        <b/>
        <sz val="11"/>
        <rFont val="Arial"/>
        <family val="2"/>
      </rPr>
      <t>(a)Regulated of approved quality(b) 1.5m long plastic NBR braided pipe(c) Flexible pipe(d) Wall hooked(e)C.P. Brass angle valve, CP Brass Rinsing spray as described above</t>
    </r>
  </si>
  <si>
    <r>
      <t>Receiving, shifting, installing and testing of CP Brass Rinsing spray with the following complete as required.</t>
    </r>
    <r>
      <rPr>
        <b/>
        <sz val="11"/>
        <rFont val="Arial"/>
        <family val="2"/>
      </rPr>
      <t>(a) Regulated of approved quality(b) 1.5m long plastic NBR braided pipe(c) Flexible pipe(d) Wall hooked(e)C.P. Brass angle valve, CP Brass Rinsing spray as described above</t>
    </r>
  </si>
  <si>
    <r>
      <t>ITC of  counter top/below ova/ flat wash basin</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</si>
  <si>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Receiving, shifting, installing and testing of  vitreous china counter top/below ova/ flat wash basin with following complete including cutting and making good the walls floors complete as  required.</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</si>
  <si>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 xml:space="preserve">ITC of  C.P. brass  basin  mixer, </t>
    </r>
    <r>
      <rPr>
        <b/>
        <sz val="11"/>
        <rFont val="Arial"/>
        <family val="2"/>
      </rPr>
      <t xml:space="preserve">(a) 375 mm long copper connection (b) Brass nuts,Basin mixer as described above </t>
    </r>
  </si>
  <si>
    <r>
      <t>Receiving, shifting, installing and testing of C.P. brass  basin  mixer with the following 375 mm long copper connection, brass nuts and pop up waste complete as required.</t>
    </r>
    <r>
      <rPr>
        <b/>
        <sz val="11"/>
        <rFont val="Arial"/>
        <family val="2"/>
      </rPr>
      <t xml:space="preserve">(a) 375 mm long copper connection (b) Brass nuts,Basin mixer as described above </t>
    </r>
  </si>
  <si>
    <r>
      <t>ITC of  urinal flushing systems  for  urinal,</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</si>
  <si>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Receiving, shifting, installing and testing of electrically operated (wall burial type) automatic  urinal flushing systems  for  urinal,   flushing only  when  in  use,  comprising  of following complete as required (without any provision required in false ceiling and shaft for solenoid valve).</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</si>
  <si>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ITC of  stainless steel sink,</t>
    </r>
    <r>
      <rPr>
        <b/>
        <sz val="11"/>
        <rFont val="Arial"/>
        <family val="2"/>
      </rPr>
      <t xml:space="preserve"> (a) Single/double drain board supported by C.I./M.S.  painted white brackets(b) C.P.cast brass bottle trap with extension piece(c) Rubber adapter(d) Wall flange (e) Union (f) C.P. brass chain rubber plug,Stainless steel sink as described above</t>
    </r>
  </si>
  <si>
    <r>
      <t>Receiving, shifting, installing and testing of stainless steel sink    with   the following  including cutting and making good the wall/floors complete as  required.</t>
    </r>
    <r>
      <rPr>
        <b/>
        <sz val="11"/>
        <rFont val="Arial"/>
        <family val="2"/>
      </rPr>
      <t>(a) Single/double drain board supported by C.I./M.S.  painted white brackets(b) C.P.cast brass bottle trap with extension piece(c) Rubber adapter(d) Wall flange (e) Union (f) C.P. brass chain rubber plug,Stainless steel sink as described above</t>
    </r>
  </si>
  <si>
    <r>
      <t xml:space="preserve">ITC of china Janitor sink, </t>
    </r>
    <r>
      <rPr>
        <b/>
        <sz val="11"/>
        <rFont val="Arial"/>
        <family val="2"/>
      </rPr>
      <t>(a) CI/MS brackets(b) C.P. cast brass bottle trap with extension piece(c) Rubber adopter(d) Wall flange (e) Union(f) C.P. brass chain rubber plug,Janitor sink as described above</t>
    </r>
  </si>
  <si>
    <r>
      <t>Receiving, shifting, installing and testing of viterous china Janitor sink with the following complete as required</t>
    </r>
    <r>
      <rPr>
        <b/>
        <sz val="11"/>
        <rFont val="Arial"/>
        <family val="2"/>
      </rPr>
      <t>.(a) CI/MS brackets(b) C.P. cast brass bottle trap with extension piece(c) Rubber adopter(d) Wall flange (e) Union(f) C.P. brass chain rubber plug,Janitor sink as described above</t>
    </r>
  </si>
  <si>
    <r>
      <t>ITC of C.P. brass sink mixer,</t>
    </r>
    <r>
      <rPr>
        <b/>
        <sz val="11"/>
        <rFont val="Arial"/>
        <family val="2"/>
      </rPr>
      <t>(a) C.P.wall flange(b) Overhead swinging cast spout with areator Sink mixer as described above</t>
    </r>
  </si>
  <si>
    <r>
      <t>Receiving, shifting, installing and testing of C.P. brass sink mixer with the following complete as required.</t>
    </r>
    <r>
      <rPr>
        <b/>
        <sz val="11"/>
        <rFont val="Arial"/>
        <family val="2"/>
      </rPr>
      <t>(a) C.P.wall flange(b) Overhead swinging cast spout with areator Sink mixer as described above</t>
    </r>
  </si>
  <si>
    <r>
      <t>ITC of  fully hygienic hand drier of approved shade,</t>
    </r>
    <r>
      <rPr>
        <b/>
        <sz val="11"/>
        <rFont val="Arial"/>
        <family val="2"/>
      </rPr>
      <t xml:space="preserve"> (a)Double blower(b)Continous repeat usage(c)Time delay(d) Summer &amp; winter control(e) Necessary brackets(f) Cable from drier to plug, plug to key &amp; lock etc.Hand drier as described above</t>
    </r>
  </si>
  <si>
    <r>
      <t>Receiving, shifting, installing and testing of solid state, no touch operating, fully hygienic hand drier of approved shade  with  the following  complete as required.</t>
    </r>
    <r>
      <rPr>
        <b/>
        <sz val="11"/>
        <rFont val="Arial"/>
        <family val="2"/>
      </rPr>
      <t>(a)Double blower(b)Continous repeat usage(c)Time delay(d) Summer &amp; winter control(e) Necessary brackets(f) Cable from drier to plug, plug to key &amp; lock etc.Hand drier as described above</t>
    </r>
  </si>
  <si>
    <r>
      <t xml:space="preserve">ITC of C.P. brass angle valve </t>
    </r>
    <r>
      <rPr>
        <b/>
        <sz val="11"/>
        <rFont val="Arial"/>
        <family val="2"/>
      </rPr>
      <t>.(i) Filter(ii) C.P. brass flow regulator (flow 8 LPM)(iii) C.P. wall flange(iv) Nut and washer,Angle valve as described above</t>
    </r>
  </si>
  <si>
    <r>
      <t>C.P. brass angle valve with the following complete as required.</t>
    </r>
    <r>
      <rPr>
        <b/>
        <sz val="11"/>
        <rFont val="Arial"/>
        <family val="2"/>
      </rPr>
      <t>(i) Filter(ii) C.P. brass flow regulator (flow 8 LPM)(iii) C.P. wall flange(iv) Nut and washer,Angle valve as described above</t>
    </r>
  </si>
  <si>
    <r>
      <t xml:space="preserve">P/Fixing straight /offset type Macfit single body push fit type WC pan connector with factory supplied </t>
    </r>
    <r>
      <rPr>
        <b/>
        <u/>
        <sz val="11"/>
        <rFont val="Arial"/>
        <family val="2"/>
      </rPr>
      <t>spring loaded seal guard</t>
    </r>
    <r>
      <rPr>
        <u/>
        <sz val="11"/>
        <rFont val="Arial"/>
        <family val="2"/>
      </rPr>
      <t xml:space="preserve"> </t>
    </r>
    <r>
      <rPr>
        <sz val="11"/>
        <rFont val="Arial"/>
        <family val="2"/>
      </rPr>
      <t xml:space="preserve">of McAlpine, UK with integral single mould sealing fins made of flexible EVA body, including bush/adaptor for use with C.I. as supplied with the pan connector (if required). </t>
    </r>
  </si>
  <si>
    <r>
      <t xml:space="preserve"> Supply, installing, testing and commissioning of compact self contained skid mounted factory fitted including panel domestic hydropneumatic system (For lower zone)</t>
    </r>
    <r>
      <rPr>
        <b/>
        <sz val="11"/>
        <rFont val="Arial"/>
        <family val="2"/>
      </rPr>
      <t xml:space="preserve"> (a) 'Pump capacity - 190 LPM,'Head - 55 meter, RPM - 2900(b)Electric control panel with frequency convertor. Each pump will have independent VFD.(c)Logic controller relays(d)Pressure switch &amp; pressure transmitter(e)Electrical wiring, cabling with cable tray as specified from panel to pumps(f)2 Nox. x 300 litre vessels with interchangeable butyl rubber membrane suitable for working pressure of 15 kg/sqcm(g)Ball valves, butterfly valves, NRV's on suction and discharge header (h)Pressure gauge with valve on each suction and discharge pipe of pump(i)Base frame and antivibration arrangement of approved design(j)Suction and discharge header complete in S.S. with dead end flanges,Hydropneumatic system as described above  for domestic water supply</t>
    </r>
  </si>
  <si>
    <r>
      <t xml:space="preserve">   Supplying, installing, testing and commissioning of vertical multistage centrifugal pump complete in SS. Each pump shall have TEFC  three phase electric motor IE3.  Pump shall be provided with mechanical seal. The pump shall be suitable for auto/ manual operation</t>
    </r>
    <r>
      <rPr>
        <b/>
        <sz val="11"/>
        <rFont val="Arial"/>
        <family val="2"/>
      </rPr>
      <t>.</t>
    </r>
    <r>
      <rPr>
        <b/>
        <u/>
        <sz val="11"/>
        <rFont val="Arial"/>
        <family val="2"/>
      </rPr>
      <t>Application:  Filter feed pumps -2 NOS (1W+1SB</t>
    </r>
    <r>
      <rPr>
        <b/>
        <sz val="11"/>
        <rFont val="Arial"/>
        <family val="2"/>
      </rPr>
      <t>), Location: Plumbing Plant Room, Flow rate:  420 LPM, RPM : 2900</t>
    </r>
  </si>
  <si>
    <r>
      <t>Supply, installing, testing and commissioning of 2 Nos. submersible non clog sewage sump pumps (2W) with cutter,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250 LPM, Head:  15  Mts,Solid Handling: 40mm</t>
    </r>
  </si>
  <si>
    <r>
      <t xml:space="preserve"> Supply, installing, testing and commissioning of 2 Nos. submersible non clog storm water sump pumps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200 LPM, Head: 15 Mts,Solid Handling: 10mm</t>
    </r>
  </si>
  <si>
    <r>
      <t>Design,   fabrication, loading, unloading as directed by Engineer-in-charge, supply, installation,   testing  and commissioning   of    the   following intergrated, cubicle type, dead front, extensible CRCA sheet steel control panel fabricated out of 2mm thick for structural members (load bearing members) and 1.6mm thick for doors &amp; covers (non load bearing members), free standing floor mounted, dust and vermin proof with reinforcement of suitable size MS angle, channel `T', flats, cable gland plates shall be provided on top as well as bottom. Treatment of panel as per technical specifications. The panel shall be suitable  for  500 volts, 50 cycles,   4   wire  supply. Quoted price shall also include 25 mm thick rubber mats,   wiring,  cabling, cable tray,   control   wiring  and copper earthing   from   control  panel   to various equipment like motor starters, pump motor, etc. The panel shall have separate compartments for bus bar and cable alleys.'The following components and   accessories  shall  be  mounted within each control panel.'(A) One No. 100 amps TPN incoming MCB complete with the following:'(i.) 0-500 volts 96x96 mm voltmeter with selector switch and MCBs.(ii.) 0-100 amps 96x96 mm ammeter with 100/5 amps ratio CT's and selector switch (iii.)Phase indicating lamps with toggle switches.(iv.)  Indication lamps for ON/OFF/TRIP status of motors.Aluminium bus bar sleeves type, rated at 200 amps for three phase &amp; neutral. (B)Aluminium bus bar sleeves type, rated at 200 amps for three phase &amp; neutral</t>
    </r>
    <r>
      <rPr>
        <b/>
        <u val="double"/>
        <sz val="11"/>
        <rFont val="Arial"/>
        <family val="2"/>
      </rPr>
      <t xml:space="preserve">. (C) </t>
    </r>
    <r>
      <rPr>
        <b/>
        <u val="double"/>
        <sz val="12"/>
        <rFont val="Arial"/>
        <family val="2"/>
      </rPr>
      <t>OUTGOING FEEDERS / STARTERS</t>
    </r>
    <r>
      <rPr>
        <sz val="11"/>
        <rFont val="Arial"/>
        <family val="2"/>
      </rPr>
      <t>:(1)63A TPN MCB outgoing feeder suitable for 22.5 HP hydropneumatic pump panel(2)63A TPN MCB outgoing feeder suitable for 20 HP hydropneumatic pump panel(3)40 A 4P MCB with DOL starter with over load relay and single phase preventer each suitable for 5 HP motor for filter feed pumps  pumps(4)40A TPN MCB outgoing feeder suitable for 5 HP sump pump panel (5)</t>
    </r>
    <r>
      <rPr>
        <u/>
        <sz val="11"/>
        <rFont val="Arial"/>
        <family val="2"/>
      </rPr>
      <t>Spares</t>
    </r>
    <r>
      <rPr>
        <sz val="11"/>
        <rFont val="Arial"/>
        <family val="2"/>
      </rPr>
      <t>:-a. 63 Amps MCCB - 1 No, b. 40 Amps  MCB  - 2 No, Control Panel as described above.</t>
    </r>
  </si>
  <si>
    <t xml:space="preserve"> Supply, installing, testing and commissioning of compact self contained skid mounted factory fitted including panel domestic hydropneumatic system (For upper zone),(a)Vertical in line pumps 4 Nos  complete in S.S. coupled with IE 3 TEFC motor. 'Pump capacity - 180 LPM,'Head - 80 meter, RPM - 2900, (b)Electric control panel with frequency convertor. Each pump will have independent VFD,( c)Logic controller relays, (d)Pressure switch &amp; pressure transmitter,(e)Electrical wiring, cabling with cable tray as specified from panel to pumps,  (f)2 Nox. x 300 litre vessels with interchangeable butyl rubber membrane suitable for working pressure of 15 kg/sqcm,(g)Ball valves, butterfly valves, NRV's on suction and discharge header, (h)Pressure gauge with valve on each suction and discharge pipe of pump,Suction and discharge(i)Base frame and antivibration arrangement of approved design (j)header complete in S.S. with dead end flanges,Hydropneumatic system as described above  for domestic water supply</t>
  </si>
  <si>
    <t>COP</t>
  </si>
  <si>
    <t>Trap</t>
  </si>
  <si>
    <t xml:space="preserve"> Oil and Fuel separator</t>
  </si>
  <si>
    <t xml:space="preserve">DWC HDPE  Pipes </t>
  </si>
  <si>
    <t>SITC of heavy class DWC HDPE  pipes SN 8 confirming to IS: 16098 suitable for working pressure of 6 Kg/sqcm for drainage system</t>
  </si>
  <si>
    <t xml:space="preserve">SITC of heavy class DWC HDPE  pipes SN 8 confirming to IS: 16098 suitable for working pressure of 6 Kg/sqcm for drainage system 150 mm dia </t>
  </si>
  <si>
    <t xml:space="preserve">SITC of heavy class DWC HDPE  pipes SN 8 confirming to IS: 16098 suitable for working pressure of 6 Kg/sqcm for drainage system 200 mm dia </t>
  </si>
  <si>
    <t xml:space="preserve">SITC of heavy class DWC HDPE  pipes SN 8 confirming to IS: 16098 suitable for working pressure of 6 Kg/sqcm for drainage system 250 mm dia </t>
  </si>
  <si>
    <t xml:space="preserve">SITC of heavy class DWC HDPE  pipes SN 8 confirming to IS: 16098 suitable for working pressure of 6 Kg/sqcm for drainage system 300 mm dia </t>
  </si>
  <si>
    <t xml:space="preserve">SITC of heavy class DWC HDPE  pipes SN 8 confirming to IS: 16098 suitable for working pressure of 6 Kg/sqcm for drainage system 400 mm dia </t>
  </si>
  <si>
    <t>Control Panel</t>
  </si>
  <si>
    <t>BOQ OF QUANTITIES MARRIOTT HOTEL</t>
  </si>
  <si>
    <t xml:space="preserve">PP LN Pipe </t>
  </si>
  <si>
    <t>Providing,   fixing,  jointing,  testinSupply, installation, testing &amp; commissioning  of mineral
filled multilayer (PP/PP mineral filled/PP) Polypropylene low noise pipes confirming to EN 1451 including all fittings &amp; accessories  such as coupler,  elbow, tee, Y, reducer, access door, end cap, cowls, clamps, etc. for conveying soil, waste, vent &amp; rainwater purpose in floors, ceiling suspended, or on walls, with leak proof joints etc. Joining pipes &amp; fittings with SBR rubber sealing rings as per approved manufacturer recommendation  Sound level of less than or equal to 4 db(A) at flow rate of 4 Lis according to EN 14366.
Material density should not be less than 1.9 gm/cm3 Modulus of elasticity 3800 N/mm2 &amp; ring stiffness 21KN/m2. Tensile strength 16.8 N/mm2 &amp; coef. of linear expansion 0.09 Mm/mk. MFR 2.1 gm/10 min  Fire resistance of D-s2, d0 as per EN 13501- 1 &amp; DIN 4102:B2  Joining method -  Push fit sockets with factory inserted lip seal. Testing as per tender specifications/ElC. Make Astral/PoIopIast/Rehau   and commissioning  spun/centri C.I.  pipe   for soil, waste, vent and rain water pipes installation  conforming to IS:3989  cut  to  required  lengths including  all   necessary  fittings and specials such as Bends, junctions, offsets, access pieces (plain or door) &amp; vent cowl. Fixing at wall/ceiling level supported by GI angle, chanel, clamps   &amp;  hangers  etc.    Making     connection  with drip seal joint of required depth as per manufacturer. Cutting, chases/holes in floors / walls / slab and And G.I. Heavy class pipe sleeve of one size larger diameter shall be provided wherever the pipes are crossing the fire rated walls / floors ,slab and sealing the sleeves with glass wool in between and fire sealent compound at either ends. The item include cutting hole in wall, floor,slab and making good the same with required material. (Including painting as per item no 24 &amp; making trenches as per item no 2).</t>
  </si>
  <si>
    <t>SITC of  Polypropylene low noise pipes &amp; Fitting 75 mm dia</t>
  </si>
  <si>
    <t>SITC of  Polypropylene low noise pipes &amp; Fitting 100 mm dia</t>
  </si>
  <si>
    <t>SITC of  SITC of  Polypropylene low noise pipes &amp; Fitting 150 mm dia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</si>
</sst>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6" formatCode="_ * #,##0_ ;_ * \-#,##0_ ;_ * &quot;-&quot;??_ ;_ @_ "/>
    <numFmt numFmtId="167" formatCode="#,##0\ [$€-1];[Red]\-#,##0\ [$€-1]"/>
  </numFmts>
  <fonts count="17">
    <font>
      <sz val="10"/>
      <name val="Arial"/>
    </font>
    <font>
      <sz val="10"/>
      <name val="Arial"/>
      <family val="2"/>
    </font>
    <font>
      <b/>
      <sz val="11"/>
      <name val="Arial"/>
      <family val="2"/>
    </font>
    <font>
      <sz val="11"/>
      <name val="Arial"/>
      <family val="2"/>
    </font>
    <font>
      <i/>
      <sz val="10"/>
      <name val="Verdana"/>
      <family val="2"/>
    </font>
    <font>
      <b/>
      <u/>
      <sz val="16"/>
      <color indexed="8"/>
      <name val="Arial"/>
      <family val="2"/>
    </font>
    <font>
      <sz val="11"/>
      <name val="Garamond"/>
      <family val="1"/>
    </font>
    <font>
      <sz val="10"/>
      <name val="Arial"/>
      <family val="2"/>
    </font>
    <font>
      <b/>
      <sz val="11"/>
      <name val="Bookman Old Style"/>
      <family val="1"/>
    </font>
    <font>
      <sz val="11"/>
      <name val="Akkurat"/>
    </font>
    <font>
      <i/>
      <sz val="11"/>
      <name val="Arial"/>
      <family val="2"/>
    </font>
    <font>
      <b/>
      <u/>
      <sz val="11"/>
      <name val="Arial"/>
      <family val="2"/>
    </font>
    <font>
      <u/>
      <sz val="11"/>
      <name val="Arial"/>
      <family val="2"/>
    </font>
    <font>
      <b/>
      <u val="double"/>
      <sz val="11"/>
      <name val="Arial"/>
      <family val="2"/>
    </font>
    <font>
      <b/>
      <u val="double"/>
      <sz val="12"/>
      <name val="Arial"/>
      <family val="2"/>
    </font>
    <font>
      <sz val="10"/>
      <color theme="1"/>
      <name val="Arial"/>
      <family val="2"/>
    </font>
    <font>
      <i/>
      <sz val="1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7" fillId="0" borderId="0" applyFont="0" applyFill="0" applyBorder="0" applyAlignment="0" applyProtection="0"/>
  </cellStyleXfs>
  <cellXfs count="37">
    <xf numFmtId="0" fontId="0" fillId="0" borderId="0" xfId="0"/>
    <xf numFmtId="0" fontId="1" fillId="0" borderId="0" xfId="1"/>
    <xf numFmtId="0" fontId="4" fillId="0" borderId="0" xfId="1" applyFont="1"/>
    <xf numFmtId="0" fontId="8" fillId="4" borderId="1" xfId="1" applyFont="1" applyFill="1" applyBorder="1" applyAlignment="1">
      <alignment horizontal="center" vertical="center"/>
    </xf>
    <xf numFmtId="0" fontId="8" fillId="4" borderId="1" xfId="1" applyFont="1" applyFill="1" applyBorder="1" applyAlignment="1">
      <alignment horizontal="center" vertical="center" wrapText="1"/>
    </xf>
    <xf numFmtId="0" fontId="1" fillId="0" borderId="0" xfId="1" applyAlignment="1">
      <alignment vertical="center"/>
    </xf>
    <xf numFmtId="3" fontId="6" fillId="3" borderId="1" xfId="0" applyNumberFormat="1" applyFont="1" applyFill="1" applyBorder="1" applyAlignment="1">
      <alignment horizontal="center" vertical="center" wrapText="1"/>
    </xf>
    <xf numFmtId="0" fontId="1" fillId="0" borderId="0" xfId="1" applyFont="1" applyAlignment="1">
      <alignment horizontal="center" vertical="center"/>
    </xf>
    <xf numFmtId="0" fontId="4"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3" fillId="3" borderId="1" xfId="5" applyFont="1" applyFill="1" applyBorder="1" applyAlignment="1">
      <alignment horizontal="center" vertical="center"/>
    </xf>
    <xf numFmtId="0" fontId="3" fillId="3" borderId="1" xfId="1" quotePrefix="1" applyFont="1" applyFill="1" applyBorder="1" applyAlignment="1">
      <alignment horizontal="center" vertical="center"/>
    </xf>
    <xf numFmtId="0" fontId="3" fillId="3" borderId="1" xfId="1" quotePrefix="1" applyFont="1" applyFill="1" applyBorder="1" applyAlignment="1">
      <alignment horizontal="center" vertical="center" wrapText="1"/>
    </xf>
    <xf numFmtId="0" fontId="3" fillId="3" borderId="1" xfId="0" quotePrefix="1" applyFont="1" applyFill="1" applyBorder="1" applyAlignment="1">
      <alignment horizontal="center" vertical="center"/>
    </xf>
    <xf numFmtId="1" fontId="6" fillId="3" borderId="1" xfId="0" applyNumberFormat="1" applyFont="1" applyFill="1" applyBorder="1" applyAlignment="1">
      <alignment horizontal="center" vertical="center"/>
    </xf>
    <xf numFmtId="43" fontId="3" fillId="3" borderId="1" xfId="5" applyFont="1" applyFill="1" applyBorder="1" applyAlignment="1">
      <alignment horizontal="center" vertical="center" wrapText="1"/>
    </xf>
    <xf numFmtId="0" fontId="9" fillId="3" borderId="1" xfId="1" applyFont="1" applyFill="1" applyBorder="1" applyAlignment="1" applyProtection="1">
      <alignment horizontal="center" vertical="center"/>
      <protection locked="0"/>
    </xf>
    <xf numFmtId="0" fontId="10" fillId="3" borderId="1" xfId="1" applyFont="1" applyFill="1" applyBorder="1" applyAlignment="1">
      <alignment horizontal="center" vertical="center"/>
    </xf>
    <xf numFmtId="167" fontId="3" fillId="3" borderId="1" xfId="1" applyNumberFormat="1" applyFont="1" applyFill="1" applyBorder="1" applyAlignment="1">
      <alignment horizontal="center" vertical="center"/>
    </xf>
    <xf numFmtId="1" fontId="6" fillId="3" borderId="1" xfId="4" applyNumberFormat="1" applyFont="1" applyFill="1" applyBorder="1" applyAlignment="1" applyProtection="1">
      <alignment horizontal="center" vertical="center"/>
      <protection locked="0"/>
    </xf>
    <xf numFmtId="166" fontId="6" fillId="3" borderId="1" xfId="4" applyNumberFormat="1" applyFont="1" applyFill="1" applyBorder="1" applyAlignment="1" applyProtection="1">
      <alignment horizontal="center" vertical="center"/>
      <protection locked="0"/>
    </xf>
    <xf numFmtId="0" fontId="1" fillId="3" borderId="0" xfId="1" applyFont="1" applyFill="1" applyAlignment="1">
      <alignment horizontal="center" vertical="center" wrapText="1"/>
    </xf>
    <xf numFmtId="1" fontId="3" fillId="3" borderId="1" xfId="1" quotePrefix="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9" fillId="3" borderId="1" xfId="5" applyFont="1" applyFill="1" applyBorder="1" applyAlignment="1" applyProtection="1">
      <alignment horizontal="center" vertical="center"/>
      <protection locked="0"/>
    </xf>
    <xf numFmtId="0" fontId="3" fillId="3" borderId="1" xfId="0" quotePrefix="1" applyFont="1" applyFill="1" applyBorder="1" applyAlignment="1">
      <alignment horizontal="center" vertical="center" wrapText="1"/>
    </xf>
    <xf numFmtId="43" fontId="1" fillId="0" borderId="0" xfId="1" applyNumberFormat="1"/>
    <xf numFmtId="0" fontId="16" fillId="3" borderId="1" xfId="1" applyFont="1" applyFill="1" applyBorder="1" applyAlignment="1">
      <alignment horizontal="center" vertical="center"/>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15" fillId="0" borderId="1" xfId="1" applyFont="1" applyBorder="1" applyAlignment="1">
      <alignment horizontal="justify" vertical="top" wrapText="1"/>
    </xf>
  </cellXfs>
  <cellStyles count="6">
    <cellStyle name="Comma" xfId="5" builtinId="3"/>
    <cellStyle name="Comma 2" xfId="2"/>
    <cellStyle name="Comma 3" xfId="4"/>
    <cellStyle name="Normal" xfId="0" builtinId="0"/>
    <cellStyle name="Normal 2" xfId="1"/>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1"/>
  <sheetViews>
    <sheetView tabSelected="1" view="pageBreakPreview" zoomScale="80" zoomScaleSheetLayoutView="80" workbookViewId="0">
      <selection activeCell="F3" sqref="F3"/>
    </sheetView>
  </sheetViews>
  <sheetFormatPr defaultRowHeight="12.75"/>
  <cols>
    <col min="1" max="1" width="7" style="1" bestFit="1" customWidth="1"/>
    <col min="2" max="2" width="22.85546875" style="1" customWidth="1"/>
    <col min="3" max="3" width="17.28515625" style="1" customWidth="1"/>
    <col min="4" max="4" width="15.5703125" style="1" customWidth="1"/>
    <col min="5" max="5" width="27.5703125" style="1" customWidth="1"/>
    <col min="6" max="6" width="66" style="1" customWidth="1"/>
    <col min="7" max="7" width="6.140625" style="1" bestFit="1" customWidth="1"/>
    <col min="8" max="8" width="6.85546875" style="1" bestFit="1" customWidth="1"/>
    <col min="9" max="9" width="16.42578125" style="1" customWidth="1"/>
    <col min="10" max="10" width="15.28515625" style="1" bestFit="1" customWidth="1"/>
    <col min="11" max="11" width="13.140625" style="1" bestFit="1" customWidth="1"/>
    <col min="12" max="14" width="8.85546875" style="1" customWidth="1"/>
    <col min="15" max="15" width="13.140625" style="1" bestFit="1" customWidth="1"/>
    <col min="16" max="24" width="8.85546875" style="1" customWidth="1"/>
    <col min="25" max="234" width="9.140625" style="1"/>
    <col min="235" max="235" width="7.28515625" style="1" customWidth="1"/>
    <col min="236" max="236" width="43.28515625" style="1" customWidth="1"/>
    <col min="237" max="237" width="7.42578125" style="1" customWidth="1"/>
    <col min="238" max="238" width="9.28515625" style="1" customWidth="1"/>
    <col min="239" max="239" width="9.5703125" style="1" customWidth="1"/>
    <col min="240" max="240" width="11.42578125" style="1" customWidth="1"/>
    <col min="241" max="280" width="0" style="1" hidden="1" customWidth="1"/>
    <col min="281" max="490" width="9.140625" style="1"/>
    <col min="491" max="491" width="7.28515625" style="1" customWidth="1"/>
    <col min="492" max="492" width="43.28515625" style="1" customWidth="1"/>
    <col min="493" max="493" width="7.42578125" style="1" customWidth="1"/>
    <col min="494" max="494" width="9.28515625" style="1" customWidth="1"/>
    <col min="495" max="495" width="9.5703125" style="1" customWidth="1"/>
    <col min="496" max="496" width="11.42578125" style="1" customWidth="1"/>
    <col min="497" max="536" width="0" style="1" hidden="1" customWidth="1"/>
    <col min="537" max="746" width="9.140625" style="1"/>
    <col min="747" max="747" width="7.28515625" style="1" customWidth="1"/>
    <col min="748" max="748" width="43.28515625" style="1" customWidth="1"/>
    <col min="749" max="749" width="7.42578125" style="1" customWidth="1"/>
    <col min="750" max="750" width="9.28515625" style="1" customWidth="1"/>
    <col min="751" max="751" width="9.5703125" style="1" customWidth="1"/>
    <col min="752" max="752" width="11.42578125" style="1" customWidth="1"/>
    <col min="753" max="792" width="0" style="1" hidden="1" customWidth="1"/>
    <col min="793" max="1002" width="9.140625" style="1"/>
    <col min="1003" max="1003" width="7.28515625" style="1" customWidth="1"/>
    <col min="1004" max="1004" width="43.28515625" style="1" customWidth="1"/>
    <col min="1005" max="1005" width="7.42578125" style="1" customWidth="1"/>
    <col min="1006" max="1006" width="9.28515625" style="1" customWidth="1"/>
    <col min="1007" max="1007" width="9.5703125" style="1" customWidth="1"/>
    <col min="1008" max="1008" width="11.42578125" style="1" customWidth="1"/>
    <col min="1009" max="1048" width="0" style="1" hidden="1" customWidth="1"/>
    <col min="1049" max="1258" width="9.140625" style="1"/>
    <col min="1259" max="1259" width="7.28515625" style="1" customWidth="1"/>
    <col min="1260" max="1260" width="43.28515625" style="1" customWidth="1"/>
    <col min="1261" max="1261" width="7.42578125" style="1" customWidth="1"/>
    <col min="1262" max="1262" width="9.28515625" style="1" customWidth="1"/>
    <col min="1263" max="1263" width="9.5703125" style="1" customWidth="1"/>
    <col min="1264" max="1264" width="11.42578125" style="1" customWidth="1"/>
    <col min="1265" max="1304" width="0" style="1" hidden="1" customWidth="1"/>
    <col min="1305" max="1514" width="9.140625" style="1"/>
    <col min="1515" max="1515" width="7.28515625" style="1" customWidth="1"/>
    <col min="1516" max="1516" width="43.28515625" style="1" customWidth="1"/>
    <col min="1517" max="1517" width="7.42578125" style="1" customWidth="1"/>
    <col min="1518" max="1518" width="9.28515625" style="1" customWidth="1"/>
    <col min="1519" max="1519" width="9.5703125" style="1" customWidth="1"/>
    <col min="1520" max="1520" width="11.42578125" style="1" customWidth="1"/>
    <col min="1521" max="1560" width="0" style="1" hidden="1" customWidth="1"/>
    <col min="1561" max="1770" width="9.140625" style="1"/>
    <col min="1771" max="1771" width="7.28515625" style="1" customWidth="1"/>
    <col min="1772" max="1772" width="43.28515625" style="1" customWidth="1"/>
    <col min="1773" max="1773" width="7.42578125" style="1" customWidth="1"/>
    <col min="1774" max="1774" width="9.28515625" style="1" customWidth="1"/>
    <col min="1775" max="1775" width="9.5703125" style="1" customWidth="1"/>
    <col min="1776" max="1776" width="11.42578125" style="1" customWidth="1"/>
    <col min="1777" max="1816" width="0" style="1" hidden="1" customWidth="1"/>
    <col min="1817" max="2026" width="9.140625" style="1"/>
    <col min="2027" max="2027" width="7.28515625" style="1" customWidth="1"/>
    <col min="2028" max="2028" width="43.28515625" style="1" customWidth="1"/>
    <col min="2029" max="2029" width="7.42578125" style="1" customWidth="1"/>
    <col min="2030" max="2030" width="9.28515625" style="1" customWidth="1"/>
    <col min="2031" max="2031" width="9.5703125" style="1" customWidth="1"/>
    <col min="2032" max="2032" width="11.42578125" style="1" customWidth="1"/>
    <col min="2033" max="2072" width="0" style="1" hidden="1" customWidth="1"/>
    <col min="2073" max="2282" width="9.140625" style="1"/>
    <col min="2283" max="2283" width="7.28515625" style="1" customWidth="1"/>
    <col min="2284" max="2284" width="43.28515625" style="1" customWidth="1"/>
    <col min="2285" max="2285" width="7.42578125" style="1" customWidth="1"/>
    <col min="2286" max="2286" width="9.28515625" style="1" customWidth="1"/>
    <col min="2287" max="2287" width="9.5703125" style="1" customWidth="1"/>
    <col min="2288" max="2288" width="11.42578125" style="1" customWidth="1"/>
    <col min="2289" max="2328" width="0" style="1" hidden="1" customWidth="1"/>
    <col min="2329" max="2538" width="9.140625" style="1"/>
    <col min="2539" max="2539" width="7.28515625" style="1" customWidth="1"/>
    <col min="2540" max="2540" width="43.28515625" style="1" customWidth="1"/>
    <col min="2541" max="2541" width="7.42578125" style="1" customWidth="1"/>
    <col min="2542" max="2542" width="9.28515625" style="1" customWidth="1"/>
    <col min="2543" max="2543" width="9.5703125" style="1" customWidth="1"/>
    <col min="2544" max="2544" width="11.42578125" style="1" customWidth="1"/>
    <col min="2545" max="2584" width="0" style="1" hidden="1" customWidth="1"/>
    <col min="2585" max="2794" width="9.140625" style="1"/>
    <col min="2795" max="2795" width="7.28515625" style="1" customWidth="1"/>
    <col min="2796" max="2796" width="43.28515625" style="1" customWidth="1"/>
    <col min="2797" max="2797" width="7.42578125" style="1" customWidth="1"/>
    <col min="2798" max="2798" width="9.28515625" style="1" customWidth="1"/>
    <col min="2799" max="2799" width="9.5703125" style="1" customWidth="1"/>
    <col min="2800" max="2800" width="11.42578125" style="1" customWidth="1"/>
    <col min="2801" max="2840" width="0" style="1" hidden="1" customWidth="1"/>
    <col min="2841" max="3050" width="9.140625" style="1"/>
    <col min="3051" max="3051" width="7.28515625" style="1" customWidth="1"/>
    <col min="3052" max="3052" width="43.28515625" style="1" customWidth="1"/>
    <col min="3053" max="3053" width="7.42578125" style="1" customWidth="1"/>
    <col min="3054" max="3054" width="9.28515625" style="1" customWidth="1"/>
    <col min="3055" max="3055" width="9.5703125" style="1" customWidth="1"/>
    <col min="3056" max="3056" width="11.42578125" style="1" customWidth="1"/>
    <col min="3057" max="3096" width="0" style="1" hidden="1" customWidth="1"/>
    <col min="3097" max="3306" width="9.140625" style="1"/>
    <col min="3307" max="3307" width="7.28515625" style="1" customWidth="1"/>
    <col min="3308" max="3308" width="43.28515625" style="1" customWidth="1"/>
    <col min="3309" max="3309" width="7.42578125" style="1" customWidth="1"/>
    <col min="3310" max="3310" width="9.28515625" style="1" customWidth="1"/>
    <col min="3311" max="3311" width="9.5703125" style="1" customWidth="1"/>
    <col min="3312" max="3312" width="11.42578125" style="1" customWidth="1"/>
    <col min="3313" max="3352" width="0" style="1" hidden="1" customWidth="1"/>
    <col min="3353" max="3562" width="9.140625" style="1"/>
    <col min="3563" max="3563" width="7.28515625" style="1" customWidth="1"/>
    <col min="3564" max="3564" width="43.28515625" style="1" customWidth="1"/>
    <col min="3565" max="3565" width="7.42578125" style="1" customWidth="1"/>
    <col min="3566" max="3566" width="9.28515625" style="1" customWidth="1"/>
    <col min="3567" max="3567" width="9.5703125" style="1" customWidth="1"/>
    <col min="3568" max="3568" width="11.42578125" style="1" customWidth="1"/>
    <col min="3569" max="3608" width="0" style="1" hidden="1" customWidth="1"/>
    <col min="3609" max="3818" width="9.140625" style="1"/>
    <col min="3819" max="3819" width="7.28515625" style="1" customWidth="1"/>
    <col min="3820" max="3820" width="43.28515625" style="1" customWidth="1"/>
    <col min="3821" max="3821" width="7.42578125" style="1" customWidth="1"/>
    <col min="3822" max="3822" width="9.28515625" style="1" customWidth="1"/>
    <col min="3823" max="3823" width="9.5703125" style="1" customWidth="1"/>
    <col min="3824" max="3824" width="11.42578125" style="1" customWidth="1"/>
    <col min="3825" max="3864" width="0" style="1" hidden="1" customWidth="1"/>
    <col min="3865" max="4074" width="9.140625" style="1"/>
    <col min="4075" max="4075" width="7.28515625" style="1" customWidth="1"/>
    <col min="4076" max="4076" width="43.28515625" style="1" customWidth="1"/>
    <col min="4077" max="4077" width="7.42578125" style="1" customWidth="1"/>
    <col min="4078" max="4078" width="9.28515625" style="1" customWidth="1"/>
    <col min="4079" max="4079" width="9.5703125" style="1" customWidth="1"/>
    <col min="4080" max="4080" width="11.42578125" style="1" customWidth="1"/>
    <col min="4081" max="4120" width="0" style="1" hidden="1" customWidth="1"/>
    <col min="4121" max="4330" width="9.140625" style="1"/>
    <col min="4331" max="4331" width="7.28515625" style="1" customWidth="1"/>
    <col min="4332" max="4332" width="43.28515625" style="1" customWidth="1"/>
    <col min="4333" max="4333" width="7.42578125" style="1" customWidth="1"/>
    <col min="4334" max="4334" width="9.28515625" style="1" customWidth="1"/>
    <col min="4335" max="4335" width="9.5703125" style="1" customWidth="1"/>
    <col min="4336" max="4336" width="11.42578125" style="1" customWidth="1"/>
    <col min="4337" max="4376" width="0" style="1" hidden="1" customWidth="1"/>
    <col min="4377" max="4586" width="9.140625" style="1"/>
    <col min="4587" max="4587" width="7.28515625" style="1" customWidth="1"/>
    <col min="4588" max="4588" width="43.28515625" style="1" customWidth="1"/>
    <col min="4589" max="4589" width="7.42578125" style="1" customWidth="1"/>
    <col min="4590" max="4590" width="9.28515625" style="1" customWidth="1"/>
    <col min="4591" max="4591" width="9.5703125" style="1" customWidth="1"/>
    <col min="4592" max="4592" width="11.42578125" style="1" customWidth="1"/>
    <col min="4593" max="4632" width="0" style="1" hidden="1" customWidth="1"/>
    <col min="4633" max="4842" width="9.140625" style="1"/>
    <col min="4843" max="4843" width="7.28515625" style="1" customWidth="1"/>
    <col min="4844" max="4844" width="43.28515625" style="1" customWidth="1"/>
    <col min="4845" max="4845" width="7.42578125" style="1" customWidth="1"/>
    <col min="4846" max="4846" width="9.28515625" style="1" customWidth="1"/>
    <col min="4847" max="4847" width="9.5703125" style="1" customWidth="1"/>
    <col min="4848" max="4848" width="11.42578125" style="1" customWidth="1"/>
    <col min="4849" max="4888" width="0" style="1" hidden="1" customWidth="1"/>
    <col min="4889" max="5098" width="9.140625" style="1"/>
    <col min="5099" max="5099" width="7.28515625" style="1" customWidth="1"/>
    <col min="5100" max="5100" width="43.28515625" style="1" customWidth="1"/>
    <col min="5101" max="5101" width="7.42578125" style="1" customWidth="1"/>
    <col min="5102" max="5102" width="9.28515625" style="1" customWidth="1"/>
    <col min="5103" max="5103" width="9.5703125" style="1" customWidth="1"/>
    <col min="5104" max="5104" width="11.42578125" style="1" customWidth="1"/>
    <col min="5105" max="5144" width="0" style="1" hidden="1" customWidth="1"/>
    <col min="5145" max="5354" width="9.140625" style="1"/>
    <col min="5355" max="5355" width="7.28515625" style="1" customWidth="1"/>
    <col min="5356" max="5356" width="43.28515625" style="1" customWidth="1"/>
    <col min="5357" max="5357" width="7.42578125" style="1" customWidth="1"/>
    <col min="5358" max="5358" width="9.28515625" style="1" customWidth="1"/>
    <col min="5359" max="5359" width="9.5703125" style="1" customWidth="1"/>
    <col min="5360" max="5360" width="11.42578125" style="1" customWidth="1"/>
    <col min="5361" max="5400" width="0" style="1" hidden="1" customWidth="1"/>
    <col min="5401" max="5610" width="9.140625" style="1"/>
    <col min="5611" max="5611" width="7.28515625" style="1" customWidth="1"/>
    <col min="5612" max="5612" width="43.28515625" style="1" customWidth="1"/>
    <col min="5613" max="5613" width="7.42578125" style="1" customWidth="1"/>
    <col min="5614" max="5614" width="9.28515625" style="1" customWidth="1"/>
    <col min="5615" max="5615" width="9.5703125" style="1" customWidth="1"/>
    <col min="5616" max="5616" width="11.42578125" style="1" customWidth="1"/>
    <col min="5617" max="5656" width="0" style="1" hidden="1" customWidth="1"/>
    <col min="5657" max="5866" width="9.140625" style="1"/>
    <col min="5867" max="5867" width="7.28515625" style="1" customWidth="1"/>
    <col min="5868" max="5868" width="43.28515625" style="1" customWidth="1"/>
    <col min="5869" max="5869" width="7.42578125" style="1" customWidth="1"/>
    <col min="5870" max="5870" width="9.28515625" style="1" customWidth="1"/>
    <col min="5871" max="5871" width="9.5703125" style="1" customWidth="1"/>
    <col min="5872" max="5872" width="11.42578125" style="1" customWidth="1"/>
    <col min="5873" max="5912" width="0" style="1" hidden="1" customWidth="1"/>
    <col min="5913" max="6122" width="9.140625" style="1"/>
    <col min="6123" max="6123" width="7.28515625" style="1" customWidth="1"/>
    <col min="6124" max="6124" width="43.28515625" style="1" customWidth="1"/>
    <col min="6125" max="6125" width="7.42578125" style="1" customWidth="1"/>
    <col min="6126" max="6126" width="9.28515625" style="1" customWidth="1"/>
    <col min="6127" max="6127" width="9.5703125" style="1" customWidth="1"/>
    <col min="6128" max="6128" width="11.42578125" style="1" customWidth="1"/>
    <col min="6129" max="6168" width="0" style="1" hidden="1" customWidth="1"/>
    <col min="6169" max="6378" width="9.140625" style="1"/>
    <col min="6379" max="6379" width="7.28515625" style="1" customWidth="1"/>
    <col min="6380" max="6380" width="43.28515625" style="1" customWidth="1"/>
    <col min="6381" max="6381" width="7.42578125" style="1" customWidth="1"/>
    <col min="6382" max="6382" width="9.28515625" style="1" customWidth="1"/>
    <col min="6383" max="6383" width="9.5703125" style="1" customWidth="1"/>
    <col min="6384" max="6384" width="11.42578125" style="1" customWidth="1"/>
    <col min="6385" max="6424" width="0" style="1" hidden="1" customWidth="1"/>
    <col min="6425" max="6634" width="9.140625" style="1"/>
    <col min="6635" max="6635" width="7.28515625" style="1" customWidth="1"/>
    <col min="6636" max="6636" width="43.28515625" style="1" customWidth="1"/>
    <col min="6637" max="6637" width="7.42578125" style="1" customWidth="1"/>
    <col min="6638" max="6638" width="9.28515625" style="1" customWidth="1"/>
    <col min="6639" max="6639" width="9.5703125" style="1" customWidth="1"/>
    <col min="6640" max="6640" width="11.42578125" style="1" customWidth="1"/>
    <col min="6641" max="6680" width="0" style="1" hidden="1" customWidth="1"/>
    <col min="6681" max="6890" width="9.140625" style="1"/>
    <col min="6891" max="6891" width="7.28515625" style="1" customWidth="1"/>
    <col min="6892" max="6892" width="43.28515625" style="1" customWidth="1"/>
    <col min="6893" max="6893" width="7.42578125" style="1" customWidth="1"/>
    <col min="6894" max="6894" width="9.28515625" style="1" customWidth="1"/>
    <col min="6895" max="6895" width="9.5703125" style="1" customWidth="1"/>
    <col min="6896" max="6896" width="11.42578125" style="1" customWidth="1"/>
    <col min="6897" max="6936" width="0" style="1" hidden="1" customWidth="1"/>
    <col min="6937" max="7146" width="9.140625" style="1"/>
    <col min="7147" max="7147" width="7.28515625" style="1" customWidth="1"/>
    <col min="7148" max="7148" width="43.28515625" style="1" customWidth="1"/>
    <col min="7149" max="7149" width="7.42578125" style="1" customWidth="1"/>
    <col min="7150" max="7150" width="9.28515625" style="1" customWidth="1"/>
    <col min="7151" max="7151" width="9.5703125" style="1" customWidth="1"/>
    <col min="7152" max="7152" width="11.42578125" style="1" customWidth="1"/>
    <col min="7153" max="7192" width="0" style="1" hidden="1" customWidth="1"/>
    <col min="7193" max="7402" width="9.140625" style="1"/>
    <col min="7403" max="7403" width="7.28515625" style="1" customWidth="1"/>
    <col min="7404" max="7404" width="43.28515625" style="1" customWidth="1"/>
    <col min="7405" max="7405" width="7.42578125" style="1" customWidth="1"/>
    <col min="7406" max="7406" width="9.28515625" style="1" customWidth="1"/>
    <col min="7407" max="7407" width="9.5703125" style="1" customWidth="1"/>
    <col min="7408" max="7408" width="11.42578125" style="1" customWidth="1"/>
    <col min="7409" max="7448" width="0" style="1" hidden="1" customWidth="1"/>
    <col min="7449" max="7658" width="9.140625" style="1"/>
    <col min="7659" max="7659" width="7.28515625" style="1" customWidth="1"/>
    <col min="7660" max="7660" width="43.28515625" style="1" customWidth="1"/>
    <col min="7661" max="7661" width="7.42578125" style="1" customWidth="1"/>
    <col min="7662" max="7662" width="9.28515625" style="1" customWidth="1"/>
    <col min="7663" max="7663" width="9.5703125" style="1" customWidth="1"/>
    <col min="7664" max="7664" width="11.42578125" style="1" customWidth="1"/>
    <col min="7665" max="7704" width="0" style="1" hidden="1" customWidth="1"/>
    <col min="7705" max="7914" width="9.140625" style="1"/>
    <col min="7915" max="7915" width="7.28515625" style="1" customWidth="1"/>
    <col min="7916" max="7916" width="43.28515625" style="1" customWidth="1"/>
    <col min="7917" max="7917" width="7.42578125" style="1" customWidth="1"/>
    <col min="7918" max="7918" width="9.28515625" style="1" customWidth="1"/>
    <col min="7919" max="7919" width="9.5703125" style="1" customWidth="1"/>
    <col min="7920" max="7920" width="11.42578125" style="1" customWidth="1"/>
    <col min="7921" max="7960" width="0" style="1" hidden="1" customWidth="1"/>
    <col min="7961" max="8170" width="9.140625" style="1"/>
    <col min="8171" max="8171" width="7.28515625" style="1" customWidth="1"/>
    <col min="8172" max="8172" width="43.28515625" style="1" customWidth="1"/>
    <col min="8173" max="8173" width="7.42578125" style="1" customWidth="1"/>
    <col min="8174" max="8174" width="9.28515625" style="1" customWidth="1"/>
    <col min="8175" max="8175" width="9.5703125" style="1" customWidth="1"/>
    <col min="8176" max="8176" width="11.42578125" style="1" customWidth="1"/>
    <col min="8177" max="8216" width="0" style="1" hidden="1" customWidth="1"/>
    <col min="8217" max="8426" width="9.140625" style="1"/>
    <col min="8427" max="8427" width="7.28515625" style="1" customWidth="1"/>
    <col min="8428" max="8428" width="43.28515625" style="1" customWidth="1"/>
    <col min="8429" max="8429" width="7.42578125" style="1" customWidth="1"/>
    <col min="8430" max="8430" width="9.28515625" style="1" customWidth="1"/>
    <col min="8431" max="8431" width="9.5703125" style="1" customWidth="1"/>
    <col min="8432" max="8432" width="11.42578125" style="1" customWidth="1"/>
    <col min="8433" max="8472" width="0" style="1" hidden="1" customWidth="1"/>
    <col min="8473" max="8682" width="9.140625" style="1"/>
    <col min="8683" max="8683" width="7.28515625" style="1" customWidth="1"/>
    <col min="8684" max="8684" width="43.28515625" style="1" customWidth="1"/>
    <col min="8685" max="8685" width="7.42578125" style="1" customWidth="1"/>
    <col min="8686" max="8686" width="9.28515625" style="1" customWidth="1"/>
    <col min="8687" max="8687" width="9.5703125" style="1" customWidth="1"/>
    <col min="8688" max="8688" width="11.42578125" style="1" customWidth="1"/>
    <col min="8689" max="8728" width="0" style="1" hidden="1" customWidth="1"/>
    <col min="8729" max="8938" width="9.140625" style="1"/>
    <col min="8939" max="8939" width="7.28515625" style="1" customWidth="1"/>
    <col min="8940" max="8940" width="43.28515625" style="1" customWidth="1"/>
    <col min="8941" max="8941" width="7.42578125" style="1" customWidth="1"/>
    <col min="8942" max="8942" width="9.28515625" style="1" customWidth="1"/>
    <col min="8943" max="8943" width="9.5703125" style="1" customWidth="1"/>
    <col min="8944" max="8944" width="11.42578125" style="1" customWidth="1"/>
    <col min="8945" max="8984" width="0" style="1" hidden="1" customWidth="1"/>
    <col min="8985" max="9194" width="9.140625" style="1"/>
    <col min="9195" max="9195" width="7.28515625" style="1" customWidth="1"/>
    <col min="9196" max="9196" width="43.28515625" style="1" customWidth="1"/>
    <col min="9197" max="9197" width="7.42578125" style="1" customWidth="1"/>
    <col min="9198" max="9198" width="9.28515625" style="1" customWidth="1"/>
    <col min="9199" max="9199" width="9.5703125" style="1" customWidth="1"/>
    <col min="9200" max="9200" width="11.42578125" style="1" customWidth="1"/>
    <col min="9201" max="9240" width="0" style="1" hidden="1" customWidth="1"/>
    <col min="9241" max="9450" width="9.140625" style="1"/>
    <col min="9451" max="9451" width="7.28515625" style="1" customWidth="1"/>
    <col min="9452" max="9452" width="43.28515625" style="1" customWidth="1"/>
    <col min="9453" max="9453" width="7.42578125" style="1" customWidth="1"/>
    <col min="9454" max="9454" width="9.28515625" style="1" customWidth="1"/>
    <col min="9455" max="9455" width="9.5703125" style="1" customWidth="1"/>
    <col min="9456" max="9456" width="11.42578125" style="1" customWidth="1"/>
    <col min="9457" max="9496" width="0" style="1" hidden="1" customWidth="1"/>
    <col min="9497" max="9706" width="9.140625" style="1"/>
    <col min="9707" max="9707" width="7.28515625" style="1" customWidth="1"/>
    <col min="9708" max="9708" width="43.28515625" style="1" customWidth="1"/>
    <col min="9709" max="9709" width="7.42578125" style="1" customWidth="1"/>
    <col min="9710" max="9710" width="9.28515625" style="1" customWidth="1"/>
    <col min="9711" max="9711" width="9.5703125" style="1" customWidth="1"/>
    <col min="9712" max="9712" width="11.42578125" style="1" customWidth="1"/>
    <col min="9713" max="9752" width="0" style="1" hidden="1" customWidth="1"/>
    <col min="9753" max="9962" width="9.140625" style="1"/>
    <col min="9963" max="9963" width="7.28515625" style="1" customWidth="1"/>
    <col min="9964" max="9964" width="43.28515625" style="1" customWidth="1"/>
    <col min="9965" max="9965" width="7.42578125" style="1" customWidth="1"/>
    <col min="9966" max="9966" width="9.28515625" style="1" customWidth="1"/>
    <col min="9967" max="9967" width="9.5703125" style="1" customWidth="1"/>
    <col min="9968" max="9968" width="11.42578125" style="1" customWidth="1"/>
    <col min="9969" max="10008" width="0" style="1" hidden="1" customWidth="1"/>
    <col min="10009" max="10218" width="9.140625" style="1"/>
    <col min="10219" max="10219" width="7.28515625" style="1" customWidth="1"/>
    <col min="10220" max="10220" width="43.28515625" style="1" customWidth="1"/>
    <col min="10221" max="10221" width="7.42578125" style="1" customWidth="1"/>
    <col min="10222" max="10222" width="9.28515625" style="1" customWidth="1"/>
    <col min="10223" max="10223" width="9.5703125" style="1" customWidth="1"/>
    <col min="10224" max="10224" width="11.42578125" style="1" customWidth="1"/>
    <col min="10225" max="10264" width="0" style="1" hidden="1" customWidth="1"/>
    <col min="10265" max="10474" width="9.140625" style="1"/>
    <col min="10475" max="10475" width="7.28515625" style="1" customWidth="1"/>
    <col min="10476" max="10476" width="43.28515625" style="1" customWidth="1"/>
    <col min="10477" max="10477" width="7.42578125" style="1" customWidth="1"/>
    <col min="10478" max="10478" width="9.28515625" style="1" customWidth="1"/>
    <col min="10479" max="10479" width="9.5703125" style="1" customWidth="1"/>
    <col min="10480" max="10480" width="11.42578125" style="1" customWidth="1"/>
    <col min="10481" max="10520" width="0" style="1" hidden="1" customWidth="1"/>
    <col min="10521" max="10730" width="9.140625" style="1"/>
    <col min="10731" max="10731" width="7.28515625" style="1" customWidth="1"/>
    <col min="10732" max="10732" width="43.28515625" style="1" customWidth="1"/>
    <col min="10733" max="10733" width="7.42578125" style="1" customWidth="1"/>
    <col min="10734" max="10734" width="9.28515625" style="1" customWidth="1"/>
    <col min="10735" max="10735" width="9.5703125" style="1" customWidth="1"/>
    <col min="10736" max="10736" width="11.42578125" style="1" customWidth="1"/>
    <col min="10737" max="10776" width="0" style="1" hidden="1" customWidth="1"/>
    <col min="10777" max="10986" width="9.140625" style="1"/>
    <col min="10987" max="10987" width="7.28515625" style="1" customWidth="1"/>
    <col min="10988" max="10988" width="43.28515625" style="1" customWidth="1"/>
    <col min="10989" max="10989" width="7.42578125" style="1" customWidth="1"/>
    <col min="10990" max="10990" width="9.28515625" style="1" customWidth="1"/>
    <col min="10991" max="10991" width="9.5703125" style="1" customWidth="1"/>
    <col min="10992" max="10992" width="11.42578125" style="1" customWidth="1"/>
    <col min="10993" max="11032" width="0" style="1" hidden="1" customWidth="1"/>
    <col min="11033" max="11242" width="9.140625" style="1"/>
    <col min="11243" max="11243" width="7.28515625" style="1" customWidth="1"/>
    <col min="11244" max="11244" width="43.28515625" style="1" customWidth="1"/>
    <col min="11245" max="11245" width="7.42578125" style="1" customWidth="1"/>
    <col min="11246" max="11246" width="9.28515625" style="1" customWidth="1"/>
    <col min="11247" max="11247" width="9.5703125" style="1" customWidth="1"/>
    <col min="11248" max="11248" width="11.42578125" style="1" customWidth="1"/>
    <col min="11249" max="11288" width="0" style="1" hidden="1" customWidth="1"/>
    <col min="11289" max="11498" width="9.140625" style="1"/>
    <col min="11499" max="11499" width="7.28515625" style="1" customWidth="1"/>
    <col min="11500" max="11500" width="43.28515625" style="1" customWidth="1"/>
    <col min="11501" max="11501" width="7.42578125" style="1" customWidth="1"/>
    <col min="11502" max="11502" width="9.28515625" style="1" customWidth="1"/>
    <col min="11503" max="11503" width="9.5703125" style="1" customWidth="1"/>
    <col min="11504" max="11504" width="11.42578125" style="1" customWidth="1"/>
    <col min="11505" max="11544" width="0" style="1" hidden="1" customWidth="1"/>
    <col min="11545" max="11754" width="9.140625" style="1"/>
    <col min="11755" max="11755" width="7.28515625" style="1" customWidth="1"/>
    <col min="11756" max="11756" width="43.28515625" style="1" customWidth="1"/>
    <col min="11757" max="11757" width="7.42578125" style="1" customWidth="1"/>
    <col min="11758" max="11758" width="9.28515625" style="1" customWidth="1"/>
    <col min="11759" max="11759" width="9.5703125" style="1" customWidth="1"/>
    <col min="11760" max="11760" width="11.42578125" style="1" customWidth="1"/>
    <col min="11761" max="11800" width="0" style="1" hidden="1" customWidth="1"/>
    <col min="11801" max="12010" width="9.140625" style="1"/>
    <col min="12011" max="12011" width="7.28515625" style="1" customWidth="1"/>
    <col min="12012" max="12012" width="43.28515625" style="1" customWidth="1"/>
    <col min="12013" max="12013" width="7.42578125" style="1" customWidth="1"/>
    <col min="12014" max="12014" width="9.28515625" style="1" customWidth="1"/>
    <col min="12015" max="12015" width="9.5703125" style="1" customWidth="1"/>
    <col min="12016" max="12016" width="11.42578125" style="1" customWidth="1"/>
    <col min="12017" max="12056" width="0" style="1" hidden="1" customWidth="1"/>
    <col min="12057" max="12266" width="9.140625" style="1"/>
    <col min="12267" max="12267" width="7.28515625" style="1" customWidth="1"/>
    <col min="12268" max="12268" width="43.28515625" style="1" customWidth="1"/>
    <col min="12269" max="12269" width="7.42578125" style="1" customWidth="1"/>
    <col min="12270" max="12270" width="9.28515625" style="1" customWidth="1"/>
    <col min="12271" max="12271" width="9.5703125" style="1" customWidth="1"/>
    <col min="12272" max="12272" width="11.42578125" style="1" customWidth="1"/>
    <col min="12273" max="12312" width="0" style="1" hidden="1" customWidth="1"/>
    <col min="12313" max="12522" width="9.140625" style="1"/>
    <col min="12523" max="12523" width="7.28515625" style="1" customWidth="1"/>
    <col min="12524" max="12524" width="43.28515625" style="1" customWidth="1"/>
    <col min="12525" max="12525" width="7.42578125" style="1" customWidth="1"/>
    <col min="12526" max="12526" width="9.28515625" style="1" customWidth="1"/>
    <col min="12527" max="12527" width="9.5703125" style="1" customWidth="1"/>
    <col min="12528" max="12528" width="11.42578125" style="1" customWidth="1"/>
    <col min="12529" max="12568" width="0" style="1" hidden="1" customWidth="1"/>
    <col min="12569" max="12778" width="9.140625" style="1"/>
    <col min="12779" max="12779" width="7.28515625" style="1" customWidth="1"/>
    <col min="12780" max="12780" width="43.28515625" style="1" customWidth="1"/>
    <col min="12781" max="12781" width="7.42578125" style="1" customWidth="1"/>
    <col min="12782" max="12782" width="9.28515625" style="1" customWidth="1"/>
    <col min="12783" max="12783" width="9.5703125" style="1" customWidth="1"/>
    <col min="12784" max="12784" width="11.42578125" style="1" customWidth="1"/>
    <col min="12785" max="12824" width="0" style="1" hidden="1" customWidth="1"/>
    <col min="12825" max="13034" width="9.140625" style="1"/>
    <col min="13035" max="13035" width="7.28515625" style="1" customWidth="1"/>
    <col min="13036" max="13036" width="43.28515625" style="1" customWidth="1"/>
    <col min="13037" max="13037" width="7.42578125" style="1" customWidth="1"/>
    <col min="13038" max="13038" width="9.28515625" style="1" customWidth="1"/>
    <col min="13039" max="13039" width="9.5703125" style="1" customWidth="1"/>
    <col min="13040" max="13040" width="11.42578125" style="1" customWidth="1"/>
    <col min="13041" max="13080" width="0" style="1" hidden="1" customWidth="1"/>
    <col min="13081" max="13290" width="9.140625" style="1"/>
    <col min="13291" max="13291" width="7.28515625" style="1" customWidth="1"/>
    <col min="13292" max="13292" width="43.28515625" style="1" customWidth="1"/>
    <col min="13293" max="13293" width="7.42578125" style="1" customWidth="1"/>
    <col min="13294" max="13294" width="9.28515625" style="1" customWidth="1"/>
    <col min="13295" max="13295" width="9.5703125" style="1" customWidth="1"/>
    <col min="13296" max="13296" width="11.42578125" style="1" customWidth="1"/>
    <col min="13297" max="13336" width="0" style="1" hidden="1" customWidth="1"/>
    <col min="13337" max="13546" width="9.140625" style="1"/>
    <col min="13547" max="13547" width="7.28515625" style="1" customWidth="1"/>
    <col min="13548" max="13548" width="43.28515625" style="1" customWidth="1"/>
    <col min="13549" max="13549" width="7.42578125" style="1" customWidth="1"/>
    <col min="13550" max="13550" width="9.28515625" style="1" customWidth="1"/>
    <col min="13551" max="13551" width="9.5703125" style="1" customWidth="1"/>
    <col min="13552" max="13552" width="11.42578125" style="1" customWidth="1"/>
    <col min="13553" max="13592" width="0" style="1" hidden="1" customWidth="1"/>
    <col min="13593" max="13802" width="9.140625" style="1"/>
    <col min="13803" max="13803" width="7.28515625" style="1" customWidth="1"/>
    <col min="13804" max="13804" width="43.28515625" style="1" customWidth="1"/>
    <col min="13805" max="13805" width="7.42578125" style="1" customWidth="1"/>
    <col min="13806" max="13806" width="9.28515625" style="1" customWidth="1"/>
    <col min="13807" max="13807" width="9.5703125" style="1" customWidth="1"/>
    <col min="13808" max="13808" width="11.42578125" style="1" customWidth="1"/>
    <col min="13809" max="13848" width="0" style="1" hidden="1" customWidth="1"/>
    <col min="13849" max="14058" width="9.140625" style="1"/>
    <col min="14059" max="14059" width="7.28515625" style="1" customWidth="1"/>
    <col min="14060" max="14060" width="43.28515625" style="1" customWidth="1"/>
    <col min="14061" max="14061" width="7.42578125" style="1" customWidth="1"/>
    <col min="14062" max="14062" width="9.28515625" style="1" customWidth="1"/>
    <col min="14063" max="14063" width="9.5703125" style="1" customWidth="1"/>
    <col min="14064" max="14064" width="11.42578125" style="1" customWidth="1"/>
    <col min="14065" max="14104" width="0" style="1" hidden="1" customWidth="1"/>
    <col min="14105" max="14314" width="9.140625" style="1"/>
    <col min="14315" max="14315" width="7.28515625" style="1" customWidth="1"/>
    <col min="14316" max="14316" width="43.28515625" style="1" customWidth="1"/>
    <col min="14317" max="14317" width="7.42578125" style="1" customWidth="1"/>
    <col min="14318" max="14318" width="9.28515625" style="1" customWidth="1"/>
    <col min="14319" max="14319" width="9.5703125" style="1" customWidth="1"/>
    <col min="14320" max="14320" width="11.42578125" style="1" customWidth="1"/>
    <col min="14321" max="14360" width="0" style="1" hidden="1" customWidth="1"/>
    <col min="14361" max="14570" width="9.140625" style="1"/>
    <col min="14571" max="14571" width="7.28515625" style="1" customWidth="1"/>
    <col min="14572" max="14572" width="43.28515625" style="1" customWidth="1"/>
    <col min="14573" max="14573" width="7.42578125" style="1" customWidth="1"/>
    <col min="14574" max="14574" width="9.28515625" style="1" customWidth="1"/>
    <col min="14575" max="14575" width="9.5703125" style="1" customWidth="1"/>
    <col min="14576" max="14576" width="11.42578125" style="1" customWidth="1"/>
    <col min="14577" max="14616" width="0" style="1" hidden="1" customWidth="1"/>
    <col min="14617" max="14826" width="9.140625" style="1"/>
    <col min="14827" max="14827" width="7.28515625" style="1" customWidth="1"/>
    <col min="14828" max="14828" width="43.28515625" style="1" customWidth="1"/>
    <col min="14829" max="14829" width="7.42578125" style="1" customWidth="1"/>
    <col min="14830" max="14830" width="9.28515625" style="1" customWidth="1"/>
    <col min="14831" max="14831" width="9.5703125" style="1" customWidth="1"/>
    <col min="14832" max="14832" width="11.42578125" style="1" customWidth="1"/>
    <col min="14833" max="14872" width="0" style="1" hidden="1" customWidth="1"/>
    <col min="14873" max="15082" width="9.140625" style="1"/>
    <col min="15083" max="15083" width="7.28515625" style="1" customWidth="1"/>
    <col min="15084" max="15084" width="43.28515625" style="1" customWidth="1"/>
    <col min="15085" max="15085" width="7.42578125" style="1" customWidth="1"/>
    <col min="15086" max="15086" width="9.28515625" style="1" customWidth="1"/>
    <col min="15087" max="15087" width="9.5703125" style="1" customWidth="1"/>
    <col min="15088" max="15088" width="11.42578125" style="1" customWidth="1"/>
    <col min="15089" max="15128" width="0" style="1" hidden="1" customWidth="1"/>
    <col min="15129" max="15338" width="9.140625" style="1"/>
    <col min="15339" max="15339" width="7.28515625" style="1" customWidth="1"/>
    <col min="15340" max="15340" width="43.28515625" style="1" customWidth="1"/>
    <col min="15341" max="15341" width="7.42578125" style="1" customWidth="1"/>
    <col min="15342" max="15342" width="9.28515625" style="1" customWidth="1"/>
    <col min="15343" max="15343" width="9.5703125" style="1" customWidth="1"/>
    <col min="15344" max="15344" width="11.42578125" style="1" customWidth="1"/>
    <col min="15345" max="15384" width="0" style="1" hidden="1" customWidth="1"/>
    <col min="15385" max="15594" width="9.140625" style="1"/>
    <col min="15595" max="15595" width="7.28515625" style="1" customWidth="1"/>
    <col min="15596" max="15596" width="43.28515625" style="1" customWidth="1"/>
    <col min="15597" max="15597" width="7.42578125" style="1" customWidth="1"/>
    <col min="15598" max="15598" width="9.28515625" style="1" customWidth="1"/>
    <col min="15599" max="15599" width="9.5703125" style="1" customWidth="1"/>
    <col min="15600" max="15600" width="11.42578125" style="1" customWidth="1"/>
    <col min="15601" max="15640" width="0" style="1" hidden="1" customWidth="1"/>
    <col min="15641" max="15850" width="9.140625" style="1"/>
    <col min="15851" max="15851" width="7.28515625" style="1" customWidth="1"/>
    <col min="15852" max="15852" width="43.28515625" style="1" customWidth="1"/>
    <col min="15853" max="15853" width="7.42578125" style="1" customWidth="1"/>
    <col min="15854" max="15854" width="9.28515625" style="1" customWidth="1"/>
    <col min="15855" max="15855" width="9.5703125" style="1" customWidth="1"/>
    <col min="15856" max="15856" width="11.42578125" style="1" customWidth="1"/>
    <col min="15857" max="15896" width="0" style="1" hidden="1" customWidth="1"/>
    <col min="15897" max="16106" width="9.140625" style="1"/>
    <col min="16107" max="16107" width="7.28515625" style="1" customWidth="1"/>
    <col min="16108" max="16108" width="43.28515625" style="1" customWidth="1"/>
    <col min="16109" max="16109" width="7.42578125" style="1" customWidth="1"/>
    <col min="16110" max="16110" width="9.28515625" style="1" customWidth="1"/>
    <col min="16111" max="16111" width="9.5703125" style="1" customWidth="1"/>
    <col min="16112" max="16112" width="11.42578125" style="1" customWidth="1"/>
    <col min="16113" max="16152" width="0" style="1" hidden="1" customWidth="1"/>
    <col min="16153" max="16384" width="9.140625" style="1"/>
  </cols>
  <sheetData>
    <row r="1" spans="1:11" s="2" customFormat="1" ht="20.25">
      <c r="A1" s="33" t="s">
        <v>441</v>
      </c>
      <c r="B1" s="34"/>
      <c r="C1" s="34"/>
      <c r="D1" s="34"/>
      <c r="E1" s="34"/>
      <c r="F1" s="34"/>
      <c r="G1" s="34"/>
      <c r="H1" s="34"/>
      <c r="I1" s="34"/>
      <c r="J1" s="34"/>
      <c r="K1" s="35"/>
    </row>
    <row r="2" spans="1:11" s="2" customFormat="1" ht="15">
      <c r="A2" s="3" t="s">
        <v>12</v>
      </c>
      <c r="B2" s="3" t="s">
        <v>110</v>
      </c>
      <c r="C2" s="4" t="s">
        <v>111</v>
      </c>
      <c r="D2" s="4" t="s">
        <v>112</v>
      </c>
      <c r="E2" s="4" t="s">
        <v>113</v>
      </c>
      <c r="F2" s="3" t="s">
        <v>13</v>
      </c>
      <c r="G2" s="3" t="s">
        <v>14</v>
      </c>
      <c r="H2" s="3" t="s">
        <v>15</v>
      </c>
      <c r="I2" s="3" t="s">
        <v>16</v>
      </c>
      <c r="J2" s="3" t="s">
        <v>17</v>
      </c>
      <c r="K2" s="3" t="s">
        <v>114</v>
      </c>
    </row>
    <row r="3" spans="1:11" s="7" customFormat="1" ht="134.25">
      <c r="A3" s="10">
        <v>1</v>
      </c>
      <c r="B3" s="9" t="s">
        <v>332</v>
      </c>
      <c r="C3" s="9" t="s">
        <v>333</v>
      </c>
      <c r="D3" s="10"/>
      <c r="E3" s="9" t="s">
        <v>401</v>
      </c>
      <c r="F3" s="9" t="s">
        <v>402</v>
      </c>
      <c r="G3" s="10">
        <v>233</v>
      </c>
      <c r="H3" s="10" t="s">
        <v>23</v>
      </c>
      <c r="I3" s="11">
        <v>750</v>
      </c>
      <c r="J3" s="12">
        <f t="shared" ref="J3:J12" si="0">I3*G3</f>
        <v>174750</v>
      </c>
      <c r="K3" s="10"/>
    </row>
    <row r="4" spans="1:11" s="7" customFormat="1" ht="209.25">
      <c r="A4" s="10">
        <v>2</v>
      </c>
      <c r="B4" s="9" t="s">
        <v>332</v>
      </c>
      <c r="C4" s="9" t="s">
        <v>333</v>
      </c>
      <c r="D4" s="10"/>
      <c r="E4" s="9" t="s">
        <v>403</v>
      </c>
      <c r="F4" s="9" t="s">
        <v>404</v>
      </c>
      <c r="G4" s="10">
        <f>G3</f>
        <v>233</v>
      </c>
      <c r="H4" s="10" t="s">
        <v>25</v>
      </c>
      <c r="I4" s="11">
        <v>450</v>
      </c>
      <c r="J4" s="12">
        <f t="shared" si="0"/>
        <v>104850</v>
      </c>
      <c r="K4" s="10"/>
    </row>
    <row r="5" spans="1:11" s="8" customFormat="1" ht="57">
      <c r="A5" s="10">
        <v>3</v>
      </c>
      <c r="B5" s="9" t="s">
        <v>332</v>
      </c>
      <c r="C5" s="9" t="s">
        <v>333</v>
      </c>
      <c r="D5" s="10"/>
      <c r="E5" s="9" t="s">
        <v>115</v>
      </c>
      <c r="F5" s="9" t="s">
        <v>60</v>
      </c>
      <c r="G5" s="10">
        <v>4</v>
      </c>
      <c r="H5" s="10" t="s">
        <v>10</v>
      </c>
      <c r="I5" s="11">
        <v>400</v>
      </c>
      <c r="J5" s="10">
        <f t="shared" si="0"/>
        <v>1600</v>
      </c>
      <c r="K5" s="32"/>
    </row>
    <row r="6" spans="1:11" s="8" customFormat="1" ht="57">
      <c r="A6" s="10">
        <v>4</v>
      </c>
      <c r="B6" s="9" t="s">
        <v>332</v>
      </c>
      <c r="C6" s="9" t="s">
        <v>333</v>
      </c>
      <c r="D6" s="10"/>
      <c r="E6" s="9" t="s">
        <v>116</v>
      </c>
      <c r="F6" s="9" t="s">
        <v>61</v>
      </c>
      <c r="G6" s="10">
        <v>4</v>
      </c>
      <c r="H6" s="10" t="s">
        <v>25</v>
      </c>
      <c r="I6" s="11">
        <v>300</v>
      </c>
      <c r="J6" s="10">
        <f t="shared" si="0"/>
        <v>1200</v>
      </c>
      <c r="K6" s="32"/>
    </row>
    <row r="7" spans="1:11" s="7" customFormat="1" ht="134.25">
      <c r="A7" s="10">
        <v>5</v>
      </c>
      <c r="B7" s="9" t="s">
        <v>332</v>
      </c>
      <c r="C7" s="9" t="s">
        <v>333</v>
      </c>
      <c r="D7" s="10"/>
      <c r="E7" s="9" t="s">
        <v>405</v>
      </c>
      <c r="F7" s="9" t="s">
        <v>406</v>
      </c>
      <c r="G7" s="10">
        <f>G4</f>
        <v>233</v>
      </c>
      <c r="H7" s="10" t="s">
        <v>23</v>
      </c>
      <c r="I7" s="11">
        <v>110</v>
      </c>
      <c r="J7" s="12">
        <f t="shared" si="0"/>
        <v>25630</v>
      </c>
      <c r="K7" s="10"/>
    </row>
    <row r="8" spans="1:11" s="7" customFormat="1" ht="179.25">
      <c r="A8" s="10">
        <v>6</v>
      </c>
      <c r="B8" s="9" t="s">
        <v>332</v>
      </c>
      <c r="C8" s="9" t="s">
        <v>333</v>
      </c>
      <c r="D8" s="10"/>
      <c r="E8" s="9" t="s">
        <v>407</v>
      </c>
      <c r="F8" s="9" t="s">
        <v>408</v>
      </c>
      <c r="G8" s="10">
        <v>230</v>
      </c>
      <c r="H8" s="10" t="s">
        <v>23</v>
      </c>
      <c r="I8" s="11">
        <v>600</v>
      </c>
      <c r="J8" s="12">
        <f t="shared" si="0"/>
        <v>138000</v>
      </c>
      <c r="K8" s="10"/>
    </row>
    <row r="9" spans="1:11" s="8" customFormat="1" ht="57">
      <c r="A9" s="10">
        <v>7</v>
      </c>
      <c r="B9" s="9" t="s">
        <v>332</v>
      </c>
      <c r="C9" s="9" t="s">
        <v>333</v>
      </c>
      <c r="D9" s="10"/>
      <c r="E9" s="9" t="s">
        <v>117</v>
      </c>
      <c r="F9" s="9" t="s">
        <v>62</v>
      </c>
      <c r="G9" s="10">
        <v>4</v>
      </c>
      <c r="H9" s="10" t="s">
        <v>39</v>
      </c>
      <c r="I9" s="11">
        <v>800</v>
      </c>
      <c r="J9" s="10">
        <f t="shared" si="0"/>
        <v>3200</v>
      </c>
      <c r="K9" s="32"/>
    </row>
    <row r="10" spans="1:11" s="7" customFormat="1" ht="57">
      <c r="A10" s="10">
        <v>8</v>
      </c>
      <c r="B10" s="9" t="s">
        <v>332</v>
      </c>
      <c r="C10" s="9" t="s">
        <v>333</v>
      </c>
      <c r="D10" s="10"/>
      <c r="E10" s="9" t="s">
        <v>118</v>
      </c>
      <c r="F10" s="9" t="s">
        <v>63</v>
      </c>
      <c r="G10" s="10">
        <v>4</v>
      </c>
      <c r="H10" s="10" t="s">
        <v>23</v>
      </c>
      <c r="I10" s="11">
        <v>800</v>
      </c>
      <c r="J10" s="10">
        <f t="shared" si="0"/>
        <v>3200</v>
      </c>
      <c r="K10" s="10"/>
    </row>
    <row r="11" spans="1:11" s="7" customFormat="1" ht="74.25">
      <c r="A11" s="10">
        <v>9</v>
      </c>
      <c r="B11" s="9" t="s">
        <v>332</v>
      </c>
      <c r="C11" s="9" t="s">
        <v>333</v>
      </c>
      <c r="D11" s="10"/>
      <c r="E11" s="9" t="s">
        <v>409</v>
      </c>
      <c r="F11" s="9" t="s">
        <v>410</v>
      </c>
      <c r="G11" s="10">
        <f>G8</f>
        <v>230</v>
      </c>
      <c r="H11" s="10" t="s">
        <v>23</v>
      </c>
      <c r="I11" s="11">
        <v>250</v>
      </c>
      <c r="J11" s="12">
        <f t="shared" si="0"/>
        <v>57500</v>
      </c>
      <c r="K11" s="10"/>
    </row>
    <row r="12" spans="1:11" s="8" customFormat="1" ht="57">
      <c r="A12" s="10">
        <v>10</v>
      </c>
      <c r="B12" s="9" t="s">
        <v>332</v>
      </c>
      <c r="C12" s="9" t="s">
        <v>333</v>
      </c>
      <c r="D12" s="10"/>
      <c r="E12" s="9" t="s">
        <v>119</v>
      </c>
      <c r="F12" s="9" t="s">
        <v>64</v>
      </c>
      <c r="G12" s="10">
        <v>34</v>
      </c>
      <c r="H12" s="10" t="s">
        <v>23</v>
      </c>
      <c r="I12" s="11">
        <v>800</v>
      </c>
      <c r="J12" s="10">
        <f t="shared" si="0"/>
        <v>27200</v>
      </c>
      <c r="K12" s="32"/>
    </row>
    <row r="13" spans="1:11" s="7" customFormat="1" ht="194.25">
      <c r="A13" s="10">
        <v>11</v>
      </c>
      <c r="B13" s="9" t="s">
        <v>332</v>
      </c>
      <c r="C13" s="9" t="s">
        <v>333</v>
      </c>
      <c r="D13" s="10"/>
      <c r="E13" s="9" t="s">
        <v>411</v>
      </c>
      <c r="F13" s="9" t="s">
        <v>412</v>
      </c>
      <c r="G13" s="10">
        <f>G12</f>
        <v>34</v>
      </c>
      <c r="H13" s="10" t="s">
        <v>23</v>
      </c>
      <c r="I13" s="11">
        <v>800</v>
      </c>
      <c r="J13" s="12">
        <f t="shared" ref="J13:J22" si="1">I13*G13</f>
        <v>27200</v>
      </c>
      <c r="K13" s="10"/>
    </row>
    <row r="14" spans="1:11" s="7" customFormat="1" ht="57">
      <c r="A14" s="13">
        <v>12</v>
      </c>
      <c r="B14" s="9" t="s">
        <v>332</v>
      </c>
      <c r="C14" s="9" t="s">
        <v>333</v>
      </c>
      <c r="D14" s="13"/>
      <c r="E14" s="14" t="s">
        <v>120</v>
      </c>
      <c r="F14" s="9" t="s">
        <v>65</v>
      </c>
      <c r="G14" s="10">
        <v>30</v>
      </c>
      <c r="H14" s="10" t="s">
        <v>25</v>
      </c>
      <c r="I14" s="11">
        <v>600</v>
      </c>
      <c r="J14" s="12">
        <f t="shared" si="1"/>
        <v>18000</v>
      </c>
      <c r="K14" s="10"/>
    </row>
    <row r="15" spans="1:11" s="8" customFormat="1" ht="71.25">
      <c r="A15" s="10">
        <v>13</v>
      </c>
      <c r="B15" s="9" t="s">
        <v>332</v>
      </c>
      <c r="C15" s="9" t="s">
        <v>333</v>
      </c>
      <c r="D15" s="10"/>
      <c r="E15" s="9" t="s">
        <v>121</v>
      </c>
      <c r="F15" s="9" t="s">
        <v>66</v>
      </c>
      <c r="G15" s="10">
        <v>27</v>
      </c>
      <c r="H15" s="10" t="s">
        <v>25</v>
      </c>
      <c r="I15" s="11">
        <v>1000</v>
      </c>
      <c r="J15" s="12">
        <f t="shared" si="1"/>
        <v>27000</v>
      </c>
      <c r="K15" s="32"/>
    </row>
    <row r="16" spans="1:11" s="8" customFormat="1" ht="57">
      <c r="A16" s="10">
        <v>14</v>
      </c>
      <c r="B16" s="9" t="s">
        <v>332</v>
      </c>
      <c r="C16" s="9" t="s">
        <v>333</v>
      </c>
      <c r="D16" s="10"/>
      <c r="E16" s="9" t="s">
        <v>122</v>
      </c>
      <c r="F16" s="9" t="s">
        <v>67</v>
      </c>
      <c r="G16" s="10">
        <v>166</v>
      </c>
      <c r="H16" s="10" t="s">
        <v>25</v>
      </c>
      <c r="I16" s="15">
        <v>500</v>
      </c>
      <c r="J16" s="12">
        <f t="shared" si="1"/>
        <v>83000</v>
      </c>
      <c r="K16" s="32"/>
    </row>
    <row r="17" spans="1:11" s="8" customFormat="1" ht="57">
      <c r="A17" s="10">
        <v>15</v>
      </c>
      <c r="B17" s="9" t="s">
        <v>332</v>
      </c>
      <c r="C17" s="9" t="s">
        <v>333</v>
      </c>
      <c r="D17" s="10"/>
      <c r="E17" s="9" t="s">
        <v>123</v>
      </c>
      <c r="F17" s="9" t="s">
        <v>68</v>
      </c>
      <c r="G17" s="10">
        <f>G15</f>
        <v>27</v>
      </c>
      <c r="H17" s="10" t="s">
        <v>25</v>
      </c>
      <c r="I17" s="15">
        <v>500</v>
      </c>
      <c r="J17" s="10">
        <f t="shared" si="1"/>
        <v>13500</v>
      </c>
      <c r="K17" s="32"/>
    </row>
    <row r="18" spans="1:11" s="8" customFormat="1" ht="57">
      <c r="A18" s="10">
        <v>16</v>
      </c>
      <c r="B18" s="9" t="s">
        <v>332</v>
      </c>
      <c r="C18" s="9" t="s">
        <v>333</v>
      </c>
      <c r="D18" s="10"/>
      <c r="E18" s="9" t="s">
        <v>124</v>
      </c>
      <c r="F18" s="9" t="s">
        <v>69</v>
      </c>
      <c r="G18" s="10">
        <f>G16</f>
        <v>166</v>
      </c>
      <c r="H18" s="10" t="s">
        <v>25</v>
      </c>
      <c r="I18" s="15">
        <v>500</v>
      </c>
      <c r="J18" s="12">
        <f t="shared" si="1"/>
        <v>83000</v>
      </c>
      <c r="K18" s="32"/>
    </row>
    <row r="19" spans="1:11" s="7" customFormat="1" ht="180">
      <c r="A19" s="10">
        <v>17</v>
      </c>
      <c r="B19" s="9" t="s">
        <v>332</v>
      </c>
      <c r="C19" s="9" t="s">
        <v>333</v>
      </c>
      <c r="D19" s="10"/>
      <c r="E19" s="9" t="s">
        <v>413</v>
      </c>
      <c r="F19" s="9" t="s">
        <v>414</v>
      </c>
      <c r="G19" s="10">
        <v>12</v>
      </c>
      <c r="H19" s="10" t="s">
        <v>23</v>
      </c>
      <c r="I19" s="11">
        <v>800</v>
      </c>
      <c r="J19" s="12">
        <f t="shared" si="1"/>
        <v>9600</v>
      </c>
      <c r="K19" s="10"/>
    </row>
    <row r="20" spans="1:11" s="7" customFormat="1" ht="135">
      <c r="A20" s="10">
        <v>18</v>
      </c>
      <c r="B20" s="9" t="s">
        <v>332</v>
      </c>
      <c r="C20" s="9" t="s">
        <v>333</v>
      </c>
      <c r="D20" s="10"/>
      <c r="E20" s="9" t="s">
        <v>415</v>
      </c>
      <c r="F20" s="9" t="s">
        <v>416</v>
      </c>
      <c r="G20" s="10">
        <v>6</v>
      </c>
      <c r="H20" s="10" t="s">
        <v>23</v>
      </c>
      <c r="I20" s="11">
        <v>800</v>
      </c>
      <c r="J20" s="10">
        <f t="shared" si="1"/>
        <v>4800</v>
      </c>
      <c r="K20" s="10"/>
    </row>
    <row r="21" spans="1:11" s="8" customFormat="1" ht="89.25">
      <c r="A21" s="10">
        <v>19</v>
      </c>
      <c r="B21" s="9" t="s">
        <v>332</v>
      </c>
      <c r="C21" s="9" t="s">
        <v>333</v>
      </c>
      <c r="D21" s="10"/>
      <c r="E21" s="9" t="s">
        <v>417</v>
      </c>
      <c r="F21" s="9" t="s">
        <v>418</v>
      </c>
      <c r="G21" s="10">
        <v>12</v>
      </c>
      <c r="H21" s="10" t="s">
        <v>23</v>
      </c>
      <c r="I21" s="11">
        <v>500</v>
      </c>
      <c r="J21" s="10">
        <f t="shared" si="1"/>
        <v>6000</v>
      </c>
      <c r="K21" s="32"/>
    </row>
    <row r="22" spans="1:11" s="8" customFormat="1" ht="57">
      <c r="A22" s="10">
        <v>20</v>
      </c>
      <c r="B22" s="9" t="s">
        <v>332</v>
      </c>
      <c r="C22" s="9" t="s">
        <v>333</v>
      </c>
      <c r="D22" s="10"/>
      <c r="E22" s="9" t="s">
        <v>125</v>
      </c>
      <c r="F22" s="9" t="s">
        <v>70</v>
      </c>
      <c r="G22" s="10">
        <v>6</v>
      </c>
      <c r="H22" s="10" t="s">
        <v>23</v>
      </c>
      <c r="I22" s="11">
        <v>400</v>
      </c>
      <c r="J22" s="10">
        <f t="shared" si="1"/>
        <v>2400</v>
      </c>
      <c r="K22" s="32"/>
    </row>
    <row r="23" spans="1:11" s="8" customFormat="1" ht="164.25">
      <c r="A23" s="10">
        <v>21</v>
      </c>
      <c r="B23" s="9" t="s">
        <v>332</v>
      </c>
      <c r="C23" s="9" t="s">
        <v>333</v>
      </c>
      <c r="D23" s="10"/>
      <c r="E23" s="9" t="s">
        <v>419</v>
      </c>
      <c r="F23" s="9" t="s">
        <v>420</v>
      </c>
      <c r="G23" s="10">
        <v>20</v>
      </c>
      <c r="H23" s="10" t="s">
        <v>23</v>
      </c>
      <c r="I23" s="11">
        <v>700</v>
      </c>
      <c r="J23" s="12">
        <f t="shared" ref="J23:J39" si="2">I23*G23</f>
        <v>14000</v>
      </c>
      <c r="K23" s="32"/>
    </row>
    <row r="24" spans="1:11" s="8" customFormat="1" ht="71.25">
      <c r="A24" s="10" t="s">
        <v>3</v>
      </c>
      <c r="B24" s="9" t="s">
        <v>332</v>
      </c>
      <c r="C24" s="9" t="s">
        <v>333</v>
      </c>
      <c r="D24" s="10"/>
      <c r="E24" s="9" t="s">
        <v>126</v>
      </c>
      <c r="F24" s="9" t="s">
        <v>71</v>
      </c>
      <c r="G24" s="10">
        <f>G18</f>
        <v>166</v>
      </c>
      <c r="H24" s="10" t="s">
        <v>25</v>
      </c>
      <c r="I24" s="11">
        <v>100</v>
      </c>
      <c r="J24" s="12">
        <f t="shared" si="2"/>
        <v>16600</v>
      </c>
      <c r="K24" s="32"/>
    </row>
    <row r="25" spans="1:11" s="8" customFormat="1" ht="57">
      <c r="A25" s="10" t="s">
        <v>0</v>
      </c>
      <c r="B25" s="9" t="s">
        <v>332</v>
      </c>
      <c r="C25" s="9" t="s">
        <v>333</v>
      </c>
      <c r="D25" s="10"/>
      <c r="E25" s="9" t="s">
        <v>127</v>
      </c>
      <c r="F25" s="9" t="s">
        <v>72</v>
      </c>
      <c r="G25" s="10">
        <v>4</v>
      </c>
      <c r="H25" s="10" t="s">
        <v>25</v>
      </c>
      <c r="I25" s="11">
        <v>100</v>
      </c>
      <c r="J25" s="10">
        <f t="shared" si="2"/>
        <v>400</v>
      </c>
      <c r="K25" s="32"/>
    </row>
    <row r="26" spans="1:11" s="8" customFormat="1" ht="57">
      <c r="A26" s="10" t="s">
        <v>1</v>
      </c>
      <c r="B26" s="9" t="s">
        <v>332</v>
      </c>
      <c r="C26" s="9" t="s">
        <v>333</v>
      </c>
      <c r="D26" s="10"/>
      <c r="E26" s="9" t="s">
        <v>128</v>
      </c>
      <c r="F26" s="9" t="s">
        <v>73</v>
      </c>
      <c r="G26" s="10">
        <v>4</v>
      </c>
      <c r="H26" s="10" t="s">
        <v>25</v>
      </c>
      <c r="I26" s="11">
        <v>100</v>
      </c>
      <c r="J26" s="10">
        <f t="shared" si="2"/>
        <v>400</v>
      </c>
      <c r="K26" s="32"/>
    </row>
    <row r="27" spans="1:11" s="8" customFormat="1" ht="57">
      <c r="A27" s="10" t="s">
        <v>2</v>
      </c>
      <c r="B27" s="9" t="s">
        <v>332</v>
      </c>
      <c r="C27" s="9" t="s">
        <v>333</v>
      </c>
      <c r="D27" s="10"/>
      <c r="E27" s="9" t="s">
        <v>129</v>
      </c>
      <c r="F27" s="9" t="s">
        <v>74</v>
      </c>
      <c r="G27" s="10">
        <v>12</v>
      </c>
      <c r="H27" s="10" t="s">
        <v>25</v>
      </c>
      <c r="I27" s="11">
        <v>100</v>
      </c>
      <c r="J27" s="10">
        <f t="shared" si="2"/>
        <v>1200</v>
      </c>
      <c r="K27" s="32"/>
    </row>
    <row r="28" spans="1:11" s="8" customFormat="1" ht="57">
      <c r="A28" s="10" t="s">
        <v>8</v>
      </c>
      <c r="B28" s="9" t="s">
        <v>332</v>
      </c>
      <c r="C28" s="9" t="s">
        <v>333</v>
      </c>
      <c r="D28" s="10"/>
      <c r="E28" s="9" t="s">
        <v>130</v>
      </c>
      <c r="F28" s="9" t="s">
        <v>75</v>
      </c>
      <c r="G28" s="10">
        <f>G3</f>
        <v>233</v>
      </c>
      <c r="H28" s="10" t="s">
        <v>25</v>
      </c>
      <c r="I28" s="11">
        <v>100</v>
      </c>
      <c r="J28" s="12">
        <f t="shared" si="2"/>
        <v>23300</v>
      </c>
      <c r="K28" s="32"/>
    </row>
    <row r="29" spans="1:11" s="8" customFormat="1" ht="57">
      <c r="A29" s="10" t="s">
        <v>4</v>
      </c>
      <c r="B29" s="9" t="s">
        <v>332</v>
      </c>
      <c r="C29" s="9" t="s">
        <v>333</v>
      </c>
      <c r="D29" s="10"/>
      <c r="E29" s="9" t="s">
        <v>131</v>
      </c>
      <c r="F29" s="9" t="s">
        <v>76</v>
      </c>
      <c r="G29" s="10">
        <v>4</v>
      </c>
      <c r="H29" s="10" t="s">
        <v>25</v>
      </c>
      <c r="I29" s="11">
        <v>100</v>
      </c>
      <c r="J29" s="10">
        <f t="shared" si="2"/>
        <v>400</v>
      </c>
      <c r="K29" s="32"/>
    </row>
    <row r="30" spans="1:11" s="8" customFormat="1" ht="57">
      <c r="A30" s="10" t="s">
        <v>5</v>
      </c>
      <c r="B30" s="9" t="s">
        <v>332</v>
      </c>
      <c r="C30" s="9" t="s">
        <v>333</v>
      </c>
      <c r="D30" s="10"/>
      <c r="E30" s="9" t="s">
        <v>132</v>
      </c>
      <c r="F30" s="9" t="s">
        <v>77</v>
      </c>
      <c r="G30" s="10">
        <f>G17</f>
        <v>27</v>
      </c>
      <c r="H30" s="10" t="s">
        <v>25</v>
      </c>
      <c r="I30" s="15">
        <v>100</v>
      </c>
      <c r="J30" s="10">
        <f t="shared" si="2"/>
        <v>2700</v>
      </c>
      <c r="K30" s="32"/>
    </row>
    <row r="31" spans="1:11" s="8" customFormat="1" ht="57">
      <c r="A31" s="10" t="s">
        <v>6</v>
      </c>
      <c r="B31" s="9" t="s">
        <v>332</v>
      </c>
      <c r="C31" s="9" t="s">
        <v>333</v>
      </c>
      <c r="D31" s="10"/>
      <c r="E31" s="9" t="s">
        <v>133</v>
      </c>
      <c r="F31" s="9" t="s">
        <v>93</v>
      </c>
      <c r="G31" s="10">
        <f>G18+G11</f>
        <v>396</v>
      </c>
      <c r="H31" s="10" t="s">
        <v>25</v>
      </c>
      <c r="I31" s="11">
        <v>100</v>
      </c>
      <c r="J31" s="12">
        <f t="shared" si="2"/>
        <v>39600</v>
      </c>
      <c r="K31" s="32"/>
    </row>
    <row r="32" spans="1:11" s="8" customFormat="1" ht="57">
      <c r="A32" s="10" t="s">
        <v>9</v>
      </c>
      <c r="B32" s="9" t="s">
        <v>332</v>
      </c>
      <c r="C32" s="9" t="s">
        <v>333</v>
      </c>
      <c r="D32" s="10"/>
      <c r="E32" s="9" t="s">
        <v>134</v>
      </c>
      <c r="F32" s="9" t="s">
        <v>94</v>
      </c>
      <c r="G32" s="10">
        <v>20</v>
      </c>
      <c r="H32" s="10" t="s">
        <v>25</v>
      </c>
      <c r="I32" s="11">
        <v>100</v>
      </c>
      <c r="J32" s="10">
        <f t="shared" si="2"/>
        <v>2000</v>
      </c>
      <c r="K32" s="32"/>
    </row>
    <row r="33" spans="1:11" s="8" customFormat="1" ht="57">
      <c r="A33" s="10" t="s">
        <v>7</v>
      </c>
      <c r="B33" s="9" t="s">
        <v>332</v>
      </c>
      <c r="C33" s="9" t="s">
        <v>333</v>
      </c>
      <c r="D33" s="10"/>
      <c r="E33" s="9" t="s">
        <v>135</v>
      </c>
      <c r="F33" s="9" t="s">
        <v>78</v>
      </c>
      <c r="G33" s="10">
        <f>G28</f>
        <v>233</v>
      </c>
      <c r="H33" s="10" t="s">
        <v>23</v>
      </c>
      <c r="I33" s="15">
        <v>100</v>
      </c>
      <c r="J33" s="12">
        <f t="shared" si="2"/>
        <v>23300</v>
      </c>
      <c r="K33" s="32"/>
    </row>
    <row r="34" spans="1:11" s="8" customFormat="1" ht="57">
      <c r="A34" s="10" t="s">
        <v>79</v>
      </c>
      <c r="B34" s="9" t="s">
        <v>332</v>
      </c>
      <c r="C34" s="9" t="s">
        <v>333</v>
      </c>
      <c r="D34" s="10"/>
      <c r="E34" s="9" t="s">
        <v>136</v>
      </c>
      <c r="F34" s="9" t="s">
        <v>80</v>
      </c>
      <c r="G34" s="10">
        <f>G33</f>
        <v>233</v>
      </c>
      <c r="H34" s="10" t="s">
        <v>23</v>
      </c>
      <c r="I34" s="15">
        <v>100</v>
      </c>
      <c r="J34" s="12">
        <f t="shared" si="2"/>
        <v>23300</v>
      </c>
      <c r="K34" s="32"/>
    </row>
    <row r="35" spans="1:11" s="8" customFormat="1" ht="57">
      <c r="A35" s="10" t="s">
        <v>81</v>
      </c>
      <c r="B35" s="9" t="s">
        <v>332</v>
      </c>
      <c r="C35" s="9" t="s">
        <v>333</v>
      </c>
      <c r="D35" s="10"/>
      <c r="E35" s="9" t="s">
        <v>138</v>
      </c>
      <c r="F35" s="9" t="s">
        <v>137</v>
      </c>
      <c r="G35" s="10">
        <f>G18+G17</f>
        <v>193</v>
      </c>
      <c r="H35" s="10" t="s">
        <v>23</v>
      </c>
      <c r="I35" s="15">
        <v>100</v>
      </c>
      <c r="J35" s="12">
        <f t="shared" si="2"/>
        <v>19300</v>
      </c>
      <c r="K35" s="32"/>
    </row>
    <row r="36" spans="1:11" s="8" customFormat="1" ht="57">
      <c r="A36" s="10" t="s">
        <v>82</v>
      </c>
      <c r="B36" s="9" t="s">
        <v>332</v>
      </c>
      <c r="C36" s="9" t="s">
        <v>333</v>
      </c>
      <c r="D36" s="10"/>
      <c r="E36" s="9" t="s">
        <v>139</v>
      </c>
      <c r="F36" s="9" t="s">
        <v>83</v>
      </c>
      <c r="G36" s="10">
        <v>20</v>
      </c>
      <c r="H36" s="10" t="s">
        <v>23</v>
      </c>
      <c r="I36" s="15">
        <v>100</v>
      </c>
      <c r="J36" s="10">
        <f t="shared" si="2"/>
        <v>2000</v>
      </c>
      <c r="K36" s="32"/>
    </row>
    <row r="37" spans="1:11" s="8" customFormat="1" ht="57">
      <c r="A37" s="10" t="s">
        <v>84</v>
      </c>
      <c r="B37" s="9" t="s">
        <v>332</v>
      </c>
      <c r="C37" s="9" t="s">
        <v>333</v>
      </c>
      <c r="D37" s="10"/>
      <c r="E37" s="9" t="s">
        <v>140</v>
      </c>
      <c r="F37" s="9" t="s">
        <v>85</v>
      </c>
      <c r="G37" s="10">
        <v>20</v>
      </c>
      <c r="H37" s="10" t="s">
        <v>23</v>
      </c>
      <c r="I37" s="15">
        <v>100</v>
      </c>
      <c r="J37" s="10">
        <f t="shared" si="2"/>
        <v>2000</v>
      </c>
      <c r="K37" s="32"/>
    </row>
    <row r="38" spans="1:11" s="7" customFormat="1" ht="104.25">
      <c r="A38" s="10" t="s">
        <v>86</v>
      </c>
      <c r="B38" s="9" t="s">
        <v>332</v>
      </c>
      <c r="C38" s="9" t="s">
        <v>333</v>
      </c>
      <c r="D38" s="10"/>
      <c r="E38" s="9" t="s">
        <v>421</v>
      </c>
      <c r="F38" s="9" t="s">
        <v>422</v>
      </c>
      <c r="G38" s="10">
        <v>926</v>
      </c>
      <c r="H38" s="10" t="s">
        <v>23</v>
      </c>
      <c r="I38" s="11">
        <v>100</v>
      </c>
      <c r="J38" s="12">
        <f t="shared" si="2"/>
        <v>92600</v>
      </c>
      <c r="K38" s="10"/>
    </row>
    <row r="39" spans="1:11" s="8" customFormat="1" ht="57">
      <c r="A39" s="10" t="s">
        <v>87</v>
      </c>
      <c r="B39" s="9" t="s">
        <v>332</v>
      </c>
      <c r="C39" s="9" t="s">
        <v>333</v>
      </c>
      <c r="D39" s="10"/>
      <c r="E39" s="9" t="s">
        <v>141</v>
      </c>
      <c r="F39" s="9" t="s">
        <v>88</v>
      </c>
      <c r="G39" s="10">
        <v>926</v>
      </c>
      <c r="H39" s="10" t="s">
        <v>23</v>
      </c>
      <c r="I39" s="11">
        <v>100</v>
      </c>
      <c r="J39" s="12">
        <f t="shared" si="2"/>
        <v>92600</v>
      </c>
      <c r="K39" s="32"/>
    </row>
    <row r="40" spans="1:11" s="7" customFormat="1" ht="213.75">
      <c r="A40" s="10" t="s">
        <v>142</v>
      </c>
      <c r="B40" s="9" t="s">
        <v>332</v>
      </c>
      <c r="C40" s="10" t="s">
        <v>90</v>
      </c>
      <c r="D40" s="9" t="s">
        <v>334</v>
      </c>
      <c r="E40" s="9" t="s">
        <v>341</v>
      </c>
      <c r="F40" s="9" t="s">
        <v>105</v>
      </c>
      <c r="G40" s="10">
        <v>5600</v>
      </c>
      <c r="H40" s="10" t="s">
        <v>18</v>
      </c>
      <c r="I40" s="16">
        <v>190</v>
      </c>
      <c r="J40" s="17">
        <f>I40*G40</f>
        <v>1064000</v>
      </c>
      <c r="K40" s="10"/>
    </row>
    <row r="41" spans="1:11" s="7" customFormat="1" ht="213.75">
      <c r="A41" s="10" t="s">
        <v>143</v>
      </c>
      <c r="B41" s="9" t="s">
        <v>332</v>
      </c>
      <c r="C41" s="10" t="s">
        <v>90</v>
      </c>
      <c r="D41" s="9" t="s">
        <v>334</v>
      </c>
      <c r="E41" s="9" t="s">
        <v>340</v>
      </c>
      <c r="F41" s="9" t="s">
        <v>105</v>
      </c>
      <c r="G41" s="10">
        <v>2870</v>
      </c>
      <c r="H41" s="10" t="s">
        <v>18</v>
      </c>
      <c r="I41" s="16">
        <v>220</v>
      </c>
      <c r="J41" s="17">
        <f t="shared" ref="J41:J57" si="3">I41*G41</f>
        <v>631400</v>
      </c>
      <c r="K41" s="10"/>
    </row>
    <row r="42" spans="1:11" s="7" customFormat="1" ht="213.75">
      <c r="A42" s="10" t="s">
        <v>144</v>
      </c>
      <c r="B42" s="9" t="s">
        <v>332</v>
      </c>
      <c r="C42" s="10" t="s">
        <v>90</v>
      </c>
      <c r="D42" s="9" t="s">
        <v>334</v>
      </c>
      <c r="E42" s="9" t="s">
        <v>375</v>
      </c>
      <c r="F42" s="9" t="s">
        <v>105</v>
      </c>
      <c r="G42" s="10">
        <v>1170</v>
      </c>
      <c r="H42" s="10" t="s">
        <v>18</v>
      </c>
      <c r="I42" s="16">
        <v>350</v>
      </c>
      <c r="J42" s="17">
        <f t="shared" si="3"/>
        <v>409500</v>
      </c>
      <c r="K42" s="10"/>
    </row>
    <row r="43" spans="1:11" s="7" customFormat="1" ht="213.75">
      <c r="A43" s="10" t="s">
        <v>145</v>
      </c>
      <c r="B43" s="9" t="s">
        <v>332</v>
      </c>
      <c r="C43" s="10" t="s">
        <v>90</v>
      </c>
      <c r="D43" s="9" t="s">
        <v>334</v>
      </c>
      <c r="E43" s="9" t="s">
        <v>380</v>
      </c>
      <c r="F43" s="9" t="s">
        <v>105</v>
      </c>
      <c r="G43" s="10">
        <v>765</v>
      </c>
      <c r="H43" s="10" t="s">
        <v>18</v>
      </c>
      <c r="I43" s="16">
        <v>400</v>
      </c>
      <c r="J43" s="17">
        <f t="shared" si="3"/>
        <v>306000</v>
      </c>
      <c r="K43" s="10"/>
    </row>
    <row r="44" spans="1:11" s="7" customFormat="1" ht="213.75">
      <c r="A44" s="10" t="s">
        <v>146</v>
      </c>
      <c r="B44" s="9" t="s">
        <v>332</v>
      </c>
      <c r="C44" s="10" t="s">
        <v>90</v>
      </c>
      <c r="D44" s="9" t="s">
        <v>334</v>
      </c>
      <c r="E44" s="9" t="s">
        <v>376</v>
      </c>
      <c r="F44" s="9" t="s">
        <v>105</v>
      </c>
      <c r="G44" s="10">
        <v>450</v>
      </c>
      <c r="H44" s="10" t="s">
        <v>18</v>
      </c>
      <c r="I44" s="16">
        <v>500</v>
      </c>
      <c r="J44" s="17">
        <f t="shared" si="3"/>
        <v>225000</v>
      </c>
      <c r="K44" s="10"/>
    </row>
    <row r="45" spans="1:11" s="7" customFormat="1" ht="213.75">
      <c r="A45" s="10" t="s">
        <v>147</v>
      </c>
      <c r="B45" s="9" t="s">
        <v>332</v>
      </c>
      <c r="C45" s="10" t="s">
        <v>90</v>
      </c>
      <c r="D45" s="9" t="s">
        <v>334</v>
      </c>
      <c r="E45" s="9" t="s">
        <v>342</v>
      </c>
      <c r="F45" s="9" t="s">
        <v>105</v>
      </c>
      <c r="G45" s="10">
        <v>430</v>
      </c>
      <c r="H45" s="10" t="s">
        <v>18</v>
      </c>
      <c r="I45" s="16">
        <v>700</v>
      </c>
      <c r="J45" s="17">
        <f t="shared" si="3"/>
        <v>301000</v>
      </c>
      <c r="K45" s="10"/>
    </row>
    <row r="46" spans="1:11" s="7" customFormat="1" ht="213.75">
      <c r="A46" s="10" t="s">
        <v>148</v>
      </c>
      <c r="B46" s="9" t="s">
        <v>332</v>
      </c>
      <c r="C46" s="10" t="s">
        <v>90</v>
      </c>
      <c r="D46" s="9" t="s">
        <v>334</v>
      </c>
      <c r="E46" s="9" t="s">
        <v>377</v>
      </c>
      <c r="F46" s="9" t="s">
        <v>105</v>
      </c>
      <c r="G46" s="10">
        <v>1600</v>
      </c>
      <c r="H46" s="10" t="s">
        <v>18</v>
      </c>
      <c r="I46" s="16">
        <v>2000</v>
      </c>
      <c r="J46" s="17">
        <f t="shared" si="3"/>
        <v>3200000</v>
      </c>
      <c r="K46" s="10"/>
    </row>
    <row r="47" spans="1:11" s="7" customFormat="1" ht="213.75">
      <c r="A47" s="10" t="s">
        <v>149</v>
      </c>
      <c r="B47" s="9" t="s">
        <v>332</v>
      </c>
      <c r="C47" s="10" t="s">
        <v>90</v>
      </c>
      <c r="D47" s="9" t="s">
        <v>334</v>
      </c>
      <c r="E47" s="9" t="s">
        <v>378</v>
      </c>
      <c r="F47" s="9" t="s">
        <v>105</v>
      </c>
      <c r="G47" s="10">
        <v>535</v>
      </c>
      <c r="H47" s="10" t="s">
        <v>18</v>
      </c>
      <c r="I47" s="16">
        <v>2600</v>
      </c>
      <c r="J47" s="17">
        <f t="shared" si="3"/>
        <v>1391000</v>
      </c>
      <c r="K47" s="10"/>
    </row>
    <row r="48" spans="1:11" s="7" customFormat="1" ht="213.75">
      <c r="A48" s="10" t="s">
        <v>150</v>
      </c>
      <c r="B48" s="9" t="s">
        <v>332</v>
      </c>
      <c r="C48" s="10" t="s">
        <v>90</v>
      </c>
      <c r="D48" s="9" t="s">
        <v>334</v>
      </c>
      <c r="E48" s="9" t="s">
        <v>343</v>
      </c>
      <c r="F48" s="9" t="s">
        <v>105</v>
      </c>
      <c r="G48" s="10">
        <v>600</v>
      </c>
      <c r="H48" s="10" t="s">
        <v>18</v>
      </c>
      <c r="I48" s="16">
        <v>4100</v>
      </c>
      <c r="J48" s="17">
        <f t="shared" si="3"/>
        <v>2460000</v>
      </c>
      <c r="K48" s="10"/>
    </row>
    <row r="49" spans="1:11" s="7" customFormat="1" ht="213.75">
      <c r="A49" s="10" t="s">
        <v>151</v>
      </c>
      <c r="B49" s="9" t="s">
        <v>332</v>
      </c>
      <c r="C49" s="10" t="s">
        <v>90</v>
      </c>
      <c r="D49" s="9" t="s">
        <v>334</v>
      </c>
      <c r="E49" s="9" t="s">
        <v>379</v>
      </c>
      <c r="F49" s="9" t="s">
        <v>105</v>
      </c>
      <c r="G49" s="10">
        <v>270</v>
      </c>
      <c r="H49" s="10" t="s">
        <v>18</v>
      </c>
      <c r="I49" s="18">
        <v>8900</v>
      </c>
      <c r="J49" s="17">
        <f t="shared" si="3"/>
        <v>2403000</v>
      </c>
      <c r="K49" s="10"/>
    </row>
    <row r="50" spans="1:11" s="7" customFormat="1" ht="213.75">
      <c r="A50" s="19" t="s">
        <v>152</v>
      </c>
      <c r="B50" s="9" t="s">
        <v>332</v>
      </c>
      <c r="C50" s="10" t="s">
        <v>90</v>
      </c>
      <c r="D50" s="9" t="s">
        <v>334</v>
      </c>
      <c r="E50" s="9" t="s">
        <v>160</v>
      </c>
      <c r="F50" s="9" t="s">
        <v>103</v>
      </c>
      <c r="G50" s="10">
        <v>6100</v>
      </c>
      <c r="H50" s="10" t="s">
        <v>18</v>
      </c>
      <c r="I50" s="16">
        <v>190</v>
      </c>
      <c r="J50" s="17">
        <f t="shared" si="3"/>
        <v>1159000</v>
      </c>
      <c r="K50" s="10"/>
    </row>
    <row r="51" spans="1:11" s="7" customFormat="1" ht="213.75">
      <c r="A51" s="19" t="s">
        <v>153</v>
      </c>
      <c r="B51" s="9" t="s">
        <v>332</v>
      </c>
      <c r="C51" s="10" t="s">
        <v>90</v>
      </c>
      <c r="D51" s="9" t="s">
        <v>334</v>
      </c>
      <c r="E51" s="9" t="s">
        <v>381</v>
      </c>
      <c r="F51" s="9" t="s">
        <v>103</v>
      </c>
      <c r="G51" s="10">
        <v>2650</v>
      </c>
      <c r="H51" s="10" t="s">
        <v>18</v>
      </c>
      <c r="I51" s="16">
        <v>220</v>
      </c>
      <c r="J51" s="17">
        <f t="shared" si="3"/>
        <v>583000</v>
      </c>
      <c r="K51" s="10"/>
    </row>
    <row r="52" spans="1:11" s="7" customFormat="1" ht="213.75">
      <c r="A52" s="19" t="s">
        <v>154</v>
      </c>
      <c r="B52" s="9" t="s">
        <v>332</v>
      </c>
      <c r="C52" s="10" t="s">
        <v>90</v>
      </c>
      <c r="D52" s="9" t="s">
        <v>334</v>
      </c>
      <c r="E52" s="9" t="s">
        <v>382</v>
      </c>
      <c r="F52" s="9" t="s">
        <v>103</v>
      </c>
      <c r="G52" s="10">
        <v>1560</v>
      </c>
      <c r="H52" s="10" t="s">
        <v>18</v>
      </c>
      <c r="I52" s="16">
        <v>350</v>
      </c>
      <c r="J52" s="17">
        <f t="shared" si="3"/>
        <v>546000</v>
      </c>
      <c r="K52" s="10"/>
    </row>
    <row r="53" spans="1:11" s="7" customFormat="1" ht="213.75">
      <c r="A53" s="19" t="s">
        <v>155</v>
      </c>
      <c r="B53" s="9" t="s">
        <v>332</v>
      </c>
      <c r="C53" s="10" t="s">
        <v>90</v>
      </c>
      <c r="D53" s="9" t="s">
        <v>334</v>
      </c>
      <c r="E53" s="9" t="s">
        <v>380</v>
      </c>
      <c r="F53" s="9" t="s">
        <v>103</v>
      </c>
      <c r="G53" s="10">
        <v>560</v>
      </c>
      <c r="H53" s="10" t="s">
        <v>18</v>
      </c>
      <c r="I53" s="16">
        <v>400</v>
      </c>
      <c r="J53" s="17">
        <f t="shared" si="3"/>
        <v>224000</v>
      </c>
      <c r="K53" s="10"/>
    </row>
    <row r="54" spans="1:11" s="7" customFormat="1" ht="213.75">
      <c r="A54" s="19" t="s">
        <v>156</v>
      </c>
      <c r="B54" s="9" t="s">
        <v>332</v>
      </c>
      <c r="C54" s="10" t="s">
        <v>90</v>
      </c>
      <c r="D54" s="9" t="s">
        <v>334</v>
      </c>
      <c r="E54" s="9" t="s">
        <v>383</v>
      </c>
      <c r="F54" s="9" t="s">
        <v>103</v>
      </c>
      <c r="G54" s="10">
        <v>680</v>
      </c>
      <c r="H54" s="10" t="s">
        <v>18</v>
      </c>
      <c r="I54" s="16">
        <v>500</v>
      </c>
      <c r="J54" s="17">
        <f t="shared" si="3"/>
        <v>340000</v>
      </c>
      <c r="K54" s="10"/>
    </row>
    <row r="55" spans="1:11" s="7" customFormat="1" ht="213.75">
      <c r="A55" s="19" t="s">
        <v>157</v>
      </c>
      <c r="B55" s="9" t="s">
        <v>332</v>
      </c>
      <c r="C55" s="10" t="s">
        <v>90</v>
      </c>
      <c r="D55" s="9" t="s">
        <v>334</v>
      </c>
      <c r="E55" s="9" t="s">
        <v>384</v>
      </c>
      <c r="F55" s="9" t="s">
        <v>103</v>
      </c>
      <c r="G55" s="10">
        <v>260</v>
      </c>
      <c r="H55" s="10" t="s">
        <v>18</v>
      </c>
      <c r="I55" s="16">
        <v>700</v>
      </c>
      <c r="J55" s="17">
        <f t="shared" si="3"/>
        <v>182000</v>
      </c>
      <c r="K55" s="10"/>
    </row>
    <row r="56" spans="1:11" s="7" customFormat="1" ht="213.75">
      <c r="A56" s="19" t="s">
        <v>158</v>
      </c>
      <c r="B56" s="9" t="s">
        <v>332</v>
      </c>
      <c r="C56" s="10" t="s">
        <v>90</v>
      </c>
      <c r="D56" s="9" t="s">
        <v>334</v>
      </c>
      <c r="E56" s="9" t="s">
        <v>385</v>
      </c>
      <c r="F56" s="9" t="s">
        <v>103</v>
      </c>
      <c r="G56" s="10">
        <v>320</v>
      </c>
      <c r="H56" s="10" t="s">
        <v>18</v>
      </c>
      <c r="I56" s="16">
        <v>2000</v>
      </c>
      <c r="J56" s="17">
        <f t="shared" si="3"/>
        <v>640000</v>
      </c>
      <c r="K56" s="10"/>
    </row>
    <row r="57" spans="1:11" s="7" customFormat="1" ht="213.75">
      <c r="A57" s="19" t="s">
        <v>159</v>
      </c>
      <c r="B57" s="9" t="s">
        <v>332</v>
      </c>
      <c r="C57" s="10" t="s">
        <v>90</v>
      </c>
      <c r="D57" s="9" t="s">
        <v>334</v>
      </c>
      <c r="E57" s="9" t="s">
        <v>378</v>
      </c>
      <c r="F57" s="9" t="s">
        <v>103</v>
      </c>
      <c r="G57" s="10">
        <v>450</v>
      </c>
      <c r="H57" s="10" t="s">
        <v>18</v>
      </c>
      <c r="I57" s="16">
        <v>2600</v>
      </c>
      <c r="J57" s="17">
        <f t="shared" si="3"/>
        <v>1170000</v>
      </c>
      <c r="K57" s="10"/>
    </row>
    <row r="58" spans="1:11" s="7" customFormat="1" ht="42.75">
      <c r="A58" s="10" t="s">
        <v>161</v>
      </c>
      <c r="B58" s="9" t="s">
        <v>332</v>
      </c>
      <c r="C58" s="10" t="s">
        <v>90</v>
      </c>
      <c r="D58" s="9" t="s">
        <v>335</v>
      </c>
      <c r="E58" s="9" t="s">
        <v>162</v>
      </c>
      <c r="F58" s="9" t="s">
        <v>41</v>
      </c>
      <c r="G58" s="10">
        <v>20</v>
      </c>
      <c r="H58" s="10" t="s">
        <v>25</v>
      </c>
      <c r="I58" s="10">
        <v>1000</v>
      </c>
      <c r="J58" s="17">
        <f t="shared" ref="J58:J77" si="4">I58*G58</f>
        <v>20000</v>
      </c>
      <c r="K58" s="10"/>
    </row>
    <row r="59" spans="1:11" s="7" customFormat="1" ht="42.75">
      <c r="A59" s="10" t="s">
        <v>163</v>
      </c>
      <c r="B59" s="9" t="s">
        <v>332</v>
      </c>
      <c r="C59" s="10" t="s">
        <v>90</v>
      </c>
      <c r="D59" s="9" t="s">
        <v>335</v>
      </c>
      <c r="E59" s="9" t="s">
        <v>164</v>
      </c>
      <c r="F59" s="9" t="s">
        <v>41</v>
      </c>
      <c r="G59" s="10">
        <v>20</v>
      </c>
      <c r="H59" s="10" t="s">
        <v>25</v>
      </c>
      <c r="I59" s="10">
        <v>1200</v>
      </c>
      <c r="J59" s="17">
        <f t="shared" si="4"/>
        <v>24000</v>
      </c>
      <c r="K59" s="10"/>
    </row>
    <row r="60" spans="1:11" s="7" customFormat="1" ht="57">
      <c r="A60" s="10" t="s">
        <v>165</v>
      </c>
      <c r="B60" s="9" t="s">
        <v>332</v>
      </c>
      <c r="C60" s="10" t="s">
        <v>90</v>
      </c>
      <c r="D60" s="10" t="s">
        <v>336</v>
      </c>
      <c r="E60" s="9" t="s">
        <v>344</v>
      </c>
      <c r="F60" s="14" t="s">
        <v>42</v>
      </c>
      <c r="G60" s="10">
        <v>430</v>
      </c>
      <c r="H60" s="10" t="s">
        <v>23</v>
      </c>
      <c r="I60" s="16">
        <v>550</v>
      </c>
      <c r="J60" s="17">
        <f t="shared" si="4"/>
        <v>236500</v>
      </c>
      <c r="K60" s="10"/>
    </row>
    <row r="61" spans="1:11" s="7" customFormat="1" ht="57">
      <c r="A61" s="10" t="s">
        <v>166</v>
      </c>
      <c r="B61" s="9" t="s">
        <v>332</v>
      </c>
      <c r="C61" s="10" t="s">
        <v>90</v>
      </c>
      <c r="D61" s="10" t="s">
        <v>336</v>
      </c>
      <c r="E61" s="9" t="s">
        <v>345</v>
      </c>
      <c r="F61" s="14" t="s">
        <v>42</v>
      </c>
      <c r="G61" s="10">
        <v>505</v>
      </c>
      <c r="H61" s="10" t="s">
        <v>23</v>
      </c>
      <c r="I61" s="16">
        <v>700</v>
      </c>
      <c r="J61" s="17">
        <f t="shared" si="4"/>
        <v>353500</v>
      </c>
      <c r="K61" s="10"/>
    </row>
    <row r="62" spans="1:11" s="7" customFormat="1" ht="57">
      <c r="A62" s="10" t="s">
        <v>167</v>
      </c>
      <c r="B62" s="9" t="s">
        <v>332</v>
      </c>
      <c r="C62" s="10" t="s">
        <v>90</v>
      </c>
      <c r="D62" s="10" t="s">
        <v>336</v>
      </c>
      <c r="E62" s="9" t="s">
        <v>346</v>
      </c>
      <c r="F62" s="14" t="s">
        <v>42</v>
      </c>
      <c r="G62" s="10">
        <v>60</v>
      </c>
      <c r="H62" s="10" t="s">
        <v>23</v>
      </c>
      <c r="I62" s="16">
        <v>1302</v>
      </c>
      <c r="J62" s="17">
        <f t="shared" si="4"/>
        <v>78120</v>
      </c>
      <c r="K62" s="10"/>
    </row>
    <row r="63" spans="1:11" s="7" customFormat="1" ht="57">
      <c r="A63" s="10" t="s">
        <v>168</v>
      </c>
      <c r="B63" s="9" t="s">
        <v>332</v>
      </c>
      <c r="C63" s="10" t="s">
        <v>90</v>
      </c>
      <c r="D63" s="10" t="s">
        <v>336</v>
      </c>
      <c r="E63" s="9" t="s">
        <v>347</v>
      </c>
      <c r="F63" s="14" t="s">
        <v>42</v>
      </c>
      <c r="G63" s="10">
        <v>30</v>
      </c>
      <c r="H63" s="10" t="s">
        <v>23</v>
      </c>
      <c r="I63" s="16">
        <v>2100</v>
      </c>
      <c r="J63" s="17">
        <f t="shared" si="4"/>
        <v>63000</v>
      </c>
      <c r="K63" s="10"/>
    </row>
    <row r="64" spans="1:11" s="7" customFormat="1" ht="57">
      <c r="A64" s="20" t="s">
        <v>169</v>
      </c>
      <c r="B64" s="9" t="s">
        <v>332</v>
      </c>
      <c r="C64" s="10" t="s">
        <v>90</v>
      </c>
      <c r="D64" s="10" t="s">
        <v>336</v>
      </c>
      <c r="E64" s="9" t="s">
        <v>348</v>
      </c>
      <c r="F64" s="14" t="s">
        <v>42</v>
      </c>
      <c r="G64" s="10">
        <v>55</v>
      </c>
      <c r="H64" s="10" t="s">
        <v>23</v>
      </c>
      <c r="I64" s="16">
        <v>3000</v>
      </c>
      <c r="J64" s="17">
        <f t="shared" si="4"/>
        <v>165000</v>
      </c>
      <c r="K64" s="10"/>
    </row>
    <row r="65" spans="1:11" s="7" customFormat="1" ht="57">
      <c r="A65" s="10" t="s">
        <v>170</v>
      </c>
      <c r="B65" s="9" t="s">
        <v>332</v>
      </c>
      <c r="C65" s="10" t="s">
        <v>90</v>
      </c>
      <c r="D65" s="10" t="s">
        <v>336</v>
      </c>
      <c r="E65" s="9" t="s">
        <v>349</v>
      </c>
      <c r="F65" s="14" t="s">
        <v>42</v>
      </c>
      <c r="G65" s="10">
        <v>35</v>
      </c>
      <c r="H65" s="10" t="s">
        <v>23</v>
      </c>
      <c r="I65" s="16">
        <v>4900</v>
      </c>
      <c r="J65" s="17">
        <f t="shared" si="4"/>
        <v>171500</v>
      </c>
      <c r="K65" s="10"/>
    </row>
    <row r="66" spans="1:11" s="7" customFormat="1" ht="57">
      <c r="A66" s="10" t="s">
        <v>171</v>
      </c>
      <c r="B66" s="9" t="s">
        <v>332</v>
      </c>
      <c r="C66" s="10" t="s">
        <v>90</v>
      </c>
      <c r="D66" s="10" t="s">
        <v>336</v>
      </c>
      <c r="E66" s="9" t="s">
        <v>350</v>
      </c>
      <c r="F66" s="14" t="s">
        <v>42</v>
      </c>
      <c r="G66" s="10">
        <v>95</v>
      </c>
      <c r="H66" s="10" t="s">
        <v>23</v>
      </c>
      <c r="I66" s="21">
        <v>8000</v>
      </c>
      <c r="J66" s="17">
        <f t="shared" si="4"/>
        <v>760000</v>
      </c>
      <c r="K66" s="10"/>
    </row>
    <row r="67" spans="1:11" s="7" customFormat="1" ht="57">
      <c r="A67" s="10" t="s">
        <v>172</v>
      </c>
      <c r="B67" s="9" t="s">
        <v>332</v>
      </c>
      <c r="C67" s="10" t="s">
        <v>90</v>
      </c>
      <c r="D67" s="10" t="s">
        <v>336</v>
      </c>
      <c r="E67" s="9" t="s">
        <v>351</v>
      </c>
      <c r="F67" s="14" t="s">
        <v>102</v>
      </c>
      <c r="G67" s="10">
        <v>25</v>
      </c>
      <c r="H67" s="10" t="s">
        <v>23</v>
      </c>
      <c r="I67" s="22">
        <v>4000</v>
      </c>
      <c r="J67" s="17">
        <f t="shared" si="4"/>
        <v>100000</v>
      </c>
      <c r="K67" s="10"/>
    </row>
    <row r="68" spans="1:11" s="7" customFormat="1" ht="57">
      <c r="A68" s="10" t="s">
        <v>173</v>
      </c>
      <c r="B68" s="9" t="s">
        <v>332</v>
      </c>
      <c r="C68" s="10" t="s">
        <v>90</v>
      </c>
      <c r="D68" s="10" t="s">
        <v>336</v>
      </c>
      <c r="E68" s="9" t="s">
        <v>352</v>
      </c>
      <c r="F68" s="14" t="s">
        <v>102</v>
      </c>
      <c r="G68" s="10">
        <v>40</v>
      </c>
      <c r="H68" s="10" t="s">
        <v>23</v>
      </c>
      <c r="I68" s="22">
        <v>5100</v>
      </c>
      <c r="J68" s="17">
        <f t="shared" si="4"/>
        <v>204000</v>
      </c>
      <c r="K68" s="10"/>
    </row>
    <row r="69" spans="1:11" s="7" customFormat="1" ht="57">
      <c r="A69" s="10" t="s">
        <v>174</v>
      </c>
      <c r="B69" s="9" t="s">
        <v>332</v>
      </c>
      <c r="C69" s="10" t="s">
        <v>90</v>
      </c>
      <c r="D69" s="10" t="s">
        <v>336</v>
      </c>
      <c r="E69" s="9" t="s">
        <v>353</v>
      </c>
      <c r="F69" s="14" t="s">
        <v>102</v>
      </c>
      <c r="G69" s="10">
        <v>25</v>
      </c>
      <c r="H69" s="10" t="s">
        <v>23</v>
      </c>
      <c r="I69" s="22">
        <v>8500</v>
      </c>
      <c r="J69" s="17">
        <f t="shared" si="4"/>
        <v>212500</v>
      </c>
      <c r="K69" s="10"/>
    </row>
    <row r="70" spans="1:11" s="7" customFormat="1" ht="57">
      <c r="A70" s="10" t="s">
        <v>175</v>
      </c>
      <c r="B70" s="9" t="s">
        <v>332</v>
      </c>
      <c r="C70" s="10" t="s">
        <v>90</v>
      </c>
      <c r="D70" s="10" t="s">
        <v>336</v>
      </c>
      <c r="E70" s="9" t="s">
        <v>354</v>
      </c>
      <c r="F70" s="14" t="s">
        <v>43</v>
      </c>
      <c r="G70" s="10">
        <v>30</v>
      </c>
      <c r="H70" s="10" t="s">
        <v>23</v>
      </c>
      <c r="I70" s="22">
        <v>6000</v>
      </c>
      <c r="J70" s="17">
        <f t="shared" si="4"/>
        <v>180000</v>
      </c>
      <c r="K70" s="10"/>
    </row>
    <row r="71" spans="1:11" s="7" customFormat="1" ht="42.75">
      <c r="A71" s="10" t="s">
        <v>176</v>
      </c>
      <c r="B71" s="9" t="s">
        <v>332</v>
      </c>
      <c r="C71" s="10" t="s">
        <v>90</v>
      </c>
      <c r="D71" s="10" t="s">
        <v>336</v>
      </c>
      <c r="E71" s="9" t="s">
        <v>355</v>
      </c>
      <c r="F71" s="9" t="s">
        <v>44</v>
      </c>
      <c r="G71" s="10">
        <v>2</v>
      </c>
      <c r="H71" s="10" t="s">
        <v>23</v>
      </c>
      <c r="I71" s="22">
        <v>7500</v>
      </c>
      <c r="J71" s="17">
        <f t="shared" si="4"/>
        <v>15000</v>
      </c>
      <c r="K71" s="10"/>
    </row>
    <row r="72" spans="1:11" s="7" customFormat="1" ht="42.75">
      <c r="A72" s="10" t="s">
        <v>177</v>
      </c>
      <c r="B72" s="9" t="s">
        <v>332</v>
      </c>
      <c r="C72" s="10" t="s">
        <v>90</v>
      </c>
      <c r="D72" s="10" t="s">
        <v>336</v>
      </c>
      <c r="E72" s="9" t="s">
        <v>356</v>
      </c>
      <c r="F72" s="9" t="s">
        <v>44</v>
      </c>
      <c r="G72" s="10">
        <v>8</v>
      </c>
      <c r="H72" s="10" t="s">
        <v>23</v>
      </c>
      <c r="I72" s="22">
        <v>8700</v>
      </c>
      <c r="J72" s="17">
        <f t="shared" si="4"/>
        <v>69600</v>
      </c>
      <c r="K72" s="10"/>
    </row>
    <row r="73" spans="1:11" s="7" customFormat="1" ht="57">
      <c r="A73" s="10" t="s">
        <v>178</v>
      </c>
      <c r="B73" s="9" t="s">
        <v>332</v>
      </c>
      <c r="C73" s="10" t="s">
        <v>90</v>
      </c>
      <c r="D73" s="10" t="s">
        <v>336</v>
      </c>
      <c r="E73" s="9" t="s">
        <v>357</v>
      </c>
      <c r="F73" s="9" t="s">
        <v>45</v>
      </c>
      <c r="G73" s="10">
        <v>1</v>
      </c>
      <c r="H73" s="10" t="s">
        <v>23</v>
      </c>
      <c r="I73" s="22">
        <v>5600</v>
      </c>
      <c r="J73" s="17">
        <f t="shared" si="4"/>
        <v>5600</v>
      </c>
      <c r="K73" s="10"/>
    </row>
    <row r="74" spans="1:11" s="7" customFormat="1" ht="57">
      <c r="A74" s="10" t="s">
        <v>179</v>
      </c>
      <c r="B74" s="9" t="s">
        <v>332</v>
      </c>
      <c r="C74" s="10" t="s">
        <v>90</v>
      </c>
      <c r="D74" s="10" t="s">
        <v>336</v>
      </c>
      <c r="E74" s="9" t="s">
        <v>358</v>
      </c>
      <c r="F74" s="9" t="s">
        <v>45</v>
      </c>
      <c r="G74" s="10">
        <v>3</v>
      </c>
      <c r="H74" s="10" t="s">
        <v>23</v>
      </c>
      <c r="I74" s="22">
        <v>5900</v>
      </c>
      <c r="J74" s="17">
        <f t="shared" si="4"/>
        <v>17700</v>
      </c>
      <c r="K74" s="10"/>
    </row>
    <row r="75" spans="1:11" s="7" customFormat="1" ht="85.5">
      <c r="A75" s="10" t="s">
        <v>180</v>
      </c>
      <c r="B75" s="9" t="s">
        <v>332</v>
      </c>
      <c r="C75" s="10" t="s">
        <v>90</v>
      </c>
      <c r="D75" s="9" t="s">
        <v>359</v>
      </c>
      <c r="E75" s="9" t="s">
        <v>360</v>
      </c>
      <c r="F75" s="9" t="s">
        <v>46</v>
      </c>
      <c r="G75" s="10">
        <v>6</v>
      </c>
      <c r="H75" s="10" t="s">
        <v>23</v>
      </c>
      <c r="I75" s="22">
        <v>9950</v>
      </c>
      <c r="J75" s="17">
        <f t="shared" si="4"/>
        <v>59700</v>
      </c>
      <c r="K75" s="10"/>
    </row>
    <row r="76" spans="1:11" s="7" customFormat="1" ht="85.5">
      <c r="A76" s="10" t="s">
        <v>181</v>
      </c>
      <c r="B76" s="9" t="s">
        <v>332</v>
      </c>
      <c r="C76" s="10" t="s">
        <v>90</v>
      </c>
      <c r="D76" s="9" t="s">
        <v>359</v>
      </c>
      <c r="E76" s="9" t="s">
        <v>361</v>
      </c>
      <c r="F76" s="9" t="s">
        <v>46</v>
      </c>
      <c r="G76" s="10">
        <v>6</v>
      </c>
      <c r="H76" s="10" t="s">
        <v>23</v>
      </c>
      <c r="I76" s="22">
        <v>12390</v>
      </c>
      <c r="J76" s="17">
        <f t="shared" si="4"/>
        <v>74340</v>
      </c>
      <c r="K76" s="10"/>
    </row>
    <row r="77" spans="1:11" s="7" customFormat="1" ht="57">
      <c r="A77" s="10" t="s">
        <v>184</v>
      </c>
      <c r="B77" s="9" t="s">
        <v>332</v>
      </c>
      <c r="C77" s="10" t="s">
        <v>90</v>
      </c>
      <c r="D77" s="10" t="s">
        <v>182</v>
      </c>
      <c r="E77" s="9" t="s">
        <v>183</v>
      </c>
      <c r="F77" s="9" t="s">
        <v>47</v>
      </c>
      <c r="G77" s="10">
        <v>6</v>
      </c>
      <c r="H77" s="10" t="s">
        <v>23</v>
      </c>
      <c r="I77" s="22">
        <v>15000</v>
      </c>
      <c r="J77" s="17">
        <f t="shared" si="4"/>
        <v>90000</v>
      </c>
      <c r="K77" s="10"/>
    </row>
    <row r="78" spans="1:11" s="7" customFormat="1" ht="42.75">
      <c r="A78" s="10" t="s">
        <v>185</v>
      </c>
      <c r="B78" s="9" t="s">
        <v>332</v>
      </c>
      <c r="C78" s="10" t="s">
        <v>90</v>
      </c>
      <c r="D78" s="10" t="s">
        <v>336</v>
      </c>
      <c r="E78" s="9" t="s">
        <v>362</v>
      </c>
      <c r="F78" s="9" t="s">
        <v>48</v>
      </c>
      <c r="G78" s="10">
        <v>5</v>
      </c>
      <c r="H78" s="10" t="s">
        <v>49</v>
      </c>
      <c r="I78" s="22">
        <v>3400</v>
      </c>
      <c r="J78" s="17">
        <f t="shared" ref="J78:J100" si="5">I78*G78</f>
        <v>17000</v>
      </c>
      <c r="K78" s="10"/>
    </row>
    <row r="79" spans="1:11" s="7" customFormat="1" ht="42.75">
      <c r="A79" s="10" t="s">
        <v>186</v>
      </c>
      <c r="B79" s="9" t="s">
        <v>332</v>
      </c>
      <c r="C79" s="10" t="s">
        <v>90</v>
      </c>
      <c r="D79" s="10" t="s">
        <v>336</v>
      </c>
      <c r="E79" s="9" t="s">
        <v>363</v>
      </c>
      <c r="F79" s="9" t="s">
        <v>48</v>
      </c>
      <c r="G79" s="10">
        <v>1</v>
      </c>
      <c r="H79" s="10" t="s">
        <v>49</v>
      </c>
      <c r="I79" s="22">
        <v>4500</v>
      </c>
      <c r="J79" s="17">
        <f t="shared" si="5"/>
        <v>4500</v>
      </c>
      <c r="K79" s="10"/>
    </row>
    <row r="80" spans="1:11" s="7" customFormat="1" ht="42.75">
      <c r="A80" s="10" t="s">
        <v>187</v>
      </c>
      <c r="B80" s="9" t="s">
        <v>332</v>
      </c>
      <c r="C80" s="10" t="s">
        <v>90</v>
      </c>
      <c r="D80" s="10" t="s">
        <v>336</v>
      </c>
      <c r="E80" s="9" t="s">
        <v>364</v>
      </c>
      <c r="F80" s="9" t="s">
        <v>48</v>
      </c>
      <c r="G80" s="10">
        <v>3</v>
      </c>
      <c r="H80" s="10" t="s">
        <v>49</v>
      </c>
      <c r="I80" s="22">
        <v>7900</v>
      </c>
      <c r="J80" s="17">
        <f t="shared" si="5"/>
        <v>23700</v>
      </c>
      <c r="K80" s="10"/>
    </row>
    <row r="81" spans="1:11" s="7" customFormat="1" ht="142.5">
      <c r="A81" s="10" t="s">
        <v>198</v>
      </c>
      <c r="B81" s="9" t="s">
        <v>332</v>
      </c>
      <c r="C81" s="10" t="s">
        <v>90</v>
      </c>
      <c r="D81" s="10" t="s">
        <v>188</v>
      </c>
      <c r="E81" s="9" t="s">
        <v>189</v>
      </c>
      <c r="F81" s="9" t="s">
        <v>50</v>
      </c>
      <c r="G81" s="10">
        <v>10</v>
      </c>
      <c r="H81" s="10" t="s">
        <v>25</v>
      </c>
      <c r="I81" s="22">
        <v>2500</v>
      </c>
      <c r="J81" s="17">
        <f t="shared" si="5"/>
        <v>25000</v>
      </c>
      <c r="K81" s="10"/>
    </row>
    <row r="82" spans="1:11" s="7" customFormat="1" ht="142.5">
      <c r="A82" s="10" t="s">
        <v>199</v>
      </c>
      <c r="B82" s="9" t="s">
        <v>332</v>
      </c>
      <c r="C82" s="10" t="s">
        <v>90</v>
      </c>
      <c r="D82" s="10" t="s">
        <v>188</v>
      </c>
      <c r="E82" s="9" t="s">
        <v>190</v>
      </c>
      <c r="F82" s="9" t="s">
        <v>50</v>
      </c>
      <c r="G82" s="10">
        <v>5</v>
      </c>
      <c r="H82" s="10" t="s">
        <v>25</v>
      </c>
      <c r="I82" s="22">
        <v>3900</v>
      </c>
      <c r="J82" s="17">
        <f t="shared" si="5"/>
        <v>19500</v>
      </c>
      <c r="K82" s="10"/>
    </row>
    <row r="83" spans="1:11" s="7" customFormat="1" ht="142.5">
      <c r="A83" s="10" t="s">
        <v>200</v>
      </c>
      <c r="B83" s="9" t="s">
        <v>332</v>
      </c>
      <c r="C83" s="10" t="s">
        <v>90</v>
      </c>
      <c r="D83" s="10" t="s">
        <v>188</v>
      </c>
      <c r="E83" s="9" t="s">
        <v>191</v>
      </c>
      <c r="F83" s="9" t="s">
        <v>50</v>
      </c>
      <c r="G83" s="10">
        <v>5</v>
      </c>
      <c r="H83" s="10" t="s">
        <v>25</v>
      </c>
      <c r="I83" s="22">
        <v>4200</v>
      </c>
      <c r="J83" s="17">
        <f t="shared" si="5"/>
        <v>21000</v>
      </c>
      <c r="K83" s="10"/>
    </row>
    <row r="84" spans="1:11" s="7" customFormat="1" ht="142.5">
      <c r="A84" s="10" t="s">
        <v>201</v>
      </c>
      <c r="B84" s="9" t="s">
        <v>332</v>
      </c>
      <c r="C84" s="10" t="s">
        <v>90</v>
      </c>
      <c r="D84" s="10" t="s">
        <v>188</v>
      </c>
      <c r="E84" s="9" t="s">
        <v>192</v>
      </c>
      <c r="F84" s="9" t="s">
        <v>50</v>
      </c>
      <c r="G84" s="10">
        <v>6</v>
      </c>
      <c r="H84" s="10" t="s">
        <v>25</v>
      </c>
      <c r="I84" s="22">
        <v>5000</v>
      </c>
      <c r="J84" s="17">
        <f t="shared" si="5"/>
        <v>30000</v>
      </c>
      <c r="K84" s="10"/>
    </row>
    <row r="85" spans="1:11" s="7" customFormat="1" ht="142.5">
      <c r="A85" s="10" t="s">
        <v>202</v>
      </c>
      <c r="B85" s="9" t="s">
        <v>332</v>
      </c>
      <c r="C85" s="10" t="s">
        <v>90</v>
      </c>
      <c r="D85" s="10" t="s">
        <v>188</v>
      </c>
      <c r="E85" s="9" t="s">
        <v>193</v>
      </c>
      <c r="F85" s="9" t="s">
        <v>50</v>
      </c>
      <c r="G85" s="10">
        <v>10</v>
      </c>
      <c r="H85" s="10" t="s">
        <v>25</v>
      </c>
      <c r="I85" s="22">
        <v>6000</v>
      </c>
      <c r="J85" s="17">
        <f t="shared" si="5"/>
        <v>60000</v>
      </c>
      <c r="K85" s="10"/>
    </row>
    <row r="86" spans="1:11" s="7" customFormat="1" ht="142.5">
      <c r="A86" s="10" t="s">
        <v>203</v>
      </c>
      <c r="B86" s="9" t="s">
        <v>332</v>
      </c>
      <c r="C86" s="10" t="s">
        <v>90</v>
      </c>
      <c r="D86" s="10" t="s">
        <v>188</v>
      </c>
      <c r="E86" s="9" t="s">
        <v>194</v>
      </c>
      <c r="F86" s="9" t="s">
        <v>50</v>
      </c>
      <c r="G86" s="10">
        <v>10</v>
      </c>
      <c r="H86" s="10" t="s">
        <v>25</v>
      </c>
      <c r="I86" s="22">
        <v>7000</v>
      </c>
      <c r="J86" s="17">
        <f t="shared" si="5"/>
        <v>70000</v>
      </c>
      <c r="K86" s="10"/>
    </row>
    <row r="87" spans="1:11" s="7" customFormat="1" ht="142.5">
      <c r="A87" s="10" t="s">
        <v>204</v>
      </c>
      <c r="B87" s="9" t="s">
        <v>332</v>
      </c>
      <c r="C87" s="10" t="s">
        <v>90</v>
      </c>
      <c r="D87" s="10" t="s">
        <v>188</v>
      </c>
      <c r="E87" s="9" t="s">
        <v>195</v>
      </c>
      <c r="F87" s="9" t="s">
        <v>50</v>
      </c>
      <c r="G87" s="10">
        <v>6</v>
      </c>
      <c r="H87" s="10" t="s">
        <v>25</v>
      </c>
      <c r="I87" s="22">
        <v>11000</v>
      </c>
      <c r="J87" s="17">
        <f t="shared" si="5"/>
        <v>66000</v>
      </c>
      <c r="K87" s="10"/>
    </row>
    <row r="88" spans="1:11" s="7" customFormat="1" ht="142.5">
      <c r="A88" s="10" t="s">
        <v>205</v>
      </c>
      <c r="B88" s="9" t="s">
        <v>332</v>
      </c>
      <c r="C88" s="10" t="s">
        <v>90</v>
      </c>
      <c r="D88" s="10" t="s">
        <v>188</v>
      </c>
      <c r="E88" s="9" t="s">
        <v>196</v>
      </c>
      <c r="F88" s="9" t="s">
        <v>50</v>
      </c>
      <c r="G88" s="10">
        <v>8</v>
      </c>
      <c r="H88" s="10" t="s">
        <v>25</v>
      </c>
      <c r="I88" s="22">
        <v>15000</v>
      </c>
      <c r="J88" s="17">
        <f t="shared" si="5"/>
        <v>120000</v>
      </c>
      <c r="K88" s="10"/>
    </row>
    <row r="89" spans="1:11" s="7" customFormat="1" ht="142.5">
      <c r="A89" s="10" t="s">
        <v>206</v>
      </c>
      <c r="B89" s="9" t="s">
        <v>332</v>
      </c>
      <c r="C89" s="10" t="s">
        <v>90</v>
      </c>
      <c r="D89" s="10" t="s">
        <v>188</v>
      </c>
      <c r="E89" s="9" t="s">
        <v>197</v>
      </c>
      <c r="F89" s="9" t="s">
        <v>50</v>
      </c>
      <c r="G89" s="10">
        <v>10</v>
      </c>
      <c r="H89" s="10" t="s">
        <v>25</v>
      </c>
      <c r="I89" s="22">
        <v>16000</v>
      </c>
      <c r="J89" s="17">
        <f t="shared" si="5"/>
        <v>160000</v>
      </c>
      <c r="K89" s="10"/>
    </row>
    <row r="90" spans="1:11" s="7" customFormat="1" ht="99.75">
      <c r="A90" s="10" t="s">
        <v>208</v>
      </c>
      <c r="B90" s="9" t="s">
        <v>332</v>
      </c>
      <c r="C90" s="10" t="s">
        <v>90</v>
      </c>
      <c r="D90" s="9"/>
      <c r="E90" s="9" t="s">
        <v>207</v>
      </c>
      <c r="F90" s="9" t="s">
        <v>51</v>
      </c>
      <c r="G90" s="10">
        <v>80</v>
      </c>
      <c r="H90" s="10" t="s">
        <v>25</v>
      </c>
      <c r="I90" s="22">
        <v>1500</v>
      </c>
      <c r="J90" s="17">
        <f t="shared" si="5"/>
        <v>120000</v>
      </c>
      <c r="K90" s="10"/>
    </row>
    <row r="91" spans="1:11" s="7" customFormat="1" ht="28.5">
      <c r="A91" s="10" t="s">
        <v>209</v>
      </c>
      <c r="B91" s="9" t="s">
        <v>332</v>
      </c>
      <c r="C91" s="10" t="s">
        <v>90</v>
      </c>
      <c r="D91" s="10" t="s">
        <v>336</v>
      </c>
      <c r="E91" s="23" t="s">
        <v>366</v>
      </c>
      <c r="F91" s="9" t="s">
        <v>52</v>
      </c>
      <c r="G91" s="10">
        <v>140</v>
      </c>
      <c r="H91" s="10" t="s">
        <v>25</v>
      </c>
      <c r="I91" s="22">
        <v>2500</v>
      </c>
      <c r="J91" s="17">
        <f t="shared" si="5"/>
        <v>350000</v>
      </c>
      <c r="K91" s="10"/>
    </row>
    <row r="92" spans="1:11" s="7" customFormat="1" ht="57">
      <c r="A92" s="10" t="s">
        <v>218</v>
      </c>
      <c r="B92" s="9" t="s">
        <v>332</v>
      </c>
      <c r="C92" s="10" t="s">
        <v>90</v>
      </c>
      <c r="D92" s="9" t="s">
        <v>365</v>
      </c>
      <c r="E92" s="9" t="s">
        <v>211</v>
      </c>
      <c r="F92" s="9" t="s">
        <v>53</v>
      </c>
      <c r="G92" s="10">
        <v>6100</v>
      </c>
      <c r="H92" s="10" t="s">
        <v>18</v>
      </c>
      <c r="I92" s="16">
        <v>40</v>
      </c>
      <c r="J92" s="17">
        <f t="shared" si="5"/>
        <v>244000</v>
      </c>
      <c r="K92" s="10"/>
    </row>
    <row r="93" spans="1:11" s="7" customFormat="1" ht="57">
      <c r="A93" s="10" t="s">
        <v>219</v>
      </c>
      <c r="B93" s="9" t="s">
        <v>332</v>
      </c>
      <c r="C93" s="10" t="s">
        <v>90</v>
      </c>
      <c r="D93" s="9" t="s">
        <v>365</v>
      </c>
      <c r="E93" s="9" t="s">
        <v>212</v>
      </c>
      <c r="F93" s="9" t="s">
        <v>53</v>
      </c>
      <c r="G93" s="10">
        <v>2650</v>
      </c>
      <c r="H93" s="10" t="s">
        <v>18</v>
      </c>
      <c r="I93" s="16">
        <v>60</v>
      </c>
      <c r="J93" s="17">
        <f t="shared" si="5"/>
        <v>159000</v>
      </c>
      <c r="K93" s="10"/>
    </row>
    <row r="94" spans="1:11" s="7" customFormat="1" ht="42.75">
      <c r="A94" s="10" t="s">
        <v>220</v>
      </c>
      <c r="B94" s="9" t="s">
        <v>332</v>
      </c>
      <c r="C94" s="10" t="s">
        <v>90</v>
      </c>
      <c r="D94" s="9" t="s">
        <v>365</v>
      </c>
      <c r="E94" s="9" t="s">
        <v>210</v>
      </c>
      <c r="F94" s="9" t="s">
        <v>53</v>
      </c>
      <c r="G94" s="10">
        <v>1560</v>
      </c>
      <c r="H94" s="10" t="s">
        <v>18</v>
      </c>
      <c r="I94" s="16">
        <v>70</v>
      </c>
      <c r="J94" s="17">
        <f t="shared" si="5"/>
        <v>109200</v>
      </c>
      <c r="K94" s="10"/>
    </row>
    <row r="95" spans="1:11" s="7" customFormat="1" ht="57">
      <c r="A95" s="10" t="s">
        <v>221</v>
      </c>
      <c r="B95" s="9" t="s">
        <v>332</v>
      </c>
      <c r="C95" s="10" t="s">
        <v>90</v>
      </c>
      <c r="D95" s="9" t="s">
        <v>365</v>
      </c>
      <c r="E95" s="9" t="s">
        <v>213</v>
      </c>
      <c r="F95" s="9" t="s">
        <v>53</v>
      </c>
      <c r="G95" s="10">
        <v>560</v>
      </c>
      <c r="H95" s="10" t="s">
        <v>18</v>
      </c>
      <c r="I95" s="16">
        <v>90</v>
      </c>
      <c r="J95" s="17">
        <f t="shared" si="5"/>
        <v>50400</v>
      </c>
      <c r="K95" s="10"/>
    </row>
    <row r="96" spans="1:11" s="7" customFormat="1" ht="57">
      <c r="A96" s="10" t="s">
        <v>222</v>
      </c>
      <c r="B96" s="9" t="s">
        <v>332</v>
      </c>
      <c r="C96" s="10" t="s">
        <v>90</v>
      </c>
      <c r="D96" s="9" t="s">
        <v>365</v>
      </c>
      <c r="E96" s="9" t="s">
        <v>214</v>
      </c>
      <c r="F96" s="9" t="s">
        <v>53</v>
      </c>
      <c r="G96" s="10">
        <v>680</v>
      </c>
      <c r="H96" s="10" t="s">
        <v>18</v>
      </c>
      <c r="I96" s="16">
        <v>100</v>
      </c>
      <c r="J96" s="17">
        <f t="shared" si="5"/>
        <v>68000</v>
      </c>
      <c r="K96" s="10"/>
    </row>
    <row r="97" spans="1:11" s="7" customFormat="1" ht="57">
      <c r="A97" s="10" t="s">
        <v>223</v>
      </c>
      <c r="B97" s="9" t="s">
        <v>332</v>
      </c>
      <c r="C97" s="10" t="s">
        <v>90</v>
      </c>
      <c r="D97" s="9" t="s">
        <v>365</v>
      </c>
      <c r="E97" s="9" t="s">
        <v>215</v>
      </c>
      <c r="F97" s="9" t="s">
        <v>53</v>
      </c>
      <c r="G97" s="10">
        <v>260</v>
      </c>
      <c r="H97" s="10" t="s">
        <v>18</v>
      </c>
      <c r="I97" s="16">
        <v>120</v>
      </c>
      <c r="J97" s="17">
        <f t="shared" si="5"/>
        <v>31200</v>
      </c>
      <c r="K97" s="10"/>
    </row>
    <row r="98" spans="1:11" s="7" customFormat="1" ht="57">
      <c r="A98" s="10" t="s">
        <v>224</v>
      </c>
      <c r="B98" s="9" t="s">
        <v>332</v>
      </c>
      <c r="C98" s="10" t="s">
        <v>90</v>
      </c>
      <c r="D98" s="9" t="s">
        <v>365</v>
      </c>
      <c r="E98" s="9" t="s">
        <v>216</v>
      </c>
      <c r="F98" s="9" t="s">
        <v>53</v>
      </c>
      <c r="G98" s="10">
        <v>320</v>
      </c>
      <c r="H98" s="10" t="s">
        <v>18</v>
      </c>
      <c r="I98" s="16">
        <v>180</v>
      </c>
      <c r="J98" s="17">
        <f t="shared" si="5"/>
        <v>57600</v>
      </c>
      <c r="K98" s="10"/>
    </row>
    <row r="99" spans="1:11" s="7" customFormat="1" ht="57">
      <c r="A99" s="10" t="s">
        <v>225</v>
      </c>
      <c r="B99" s="9" t="s">
        <v>332</v>
      </c>
      <c r="C99" s="10" t="s">
        <v>90</v>
      </c>
      <c r="D99" s="9" t="s">
        <v>365</v>
      </c>
      <c r="E99" s="9" t="s">
        <v>217</v>
      </c>
      <c r="F99" s="9" t="s">
        <v>53</v>
      </c>
      <c r="G99" s="10">
        <v>450</v>
      </c>
      <c r="H99" s="10" t="s">
        <v>18</v>
      </c>
      <c r="I99" s="16">
        <v>190</v>
      </c>
      <c r="J99" s="17">
        <f t="shared" si="5"/>
        <v>85500</v>
      </c>
      <c r="K99" s="10"/>
    </row>
    <row r="100" spans="1:11" s="7" customFormat="1" ht="71.25">
      <c r="A100" s="10" t="s">
        <v>226</v>
      </c>
      <c r="B100" s="9" t="s">
        <v>332</v>
      </c>
      <c r="C100" s="10" t="s">
        <v>90</v>
      </c>
      <c r="D100" s="10" t="s">
        <v>336</v>
      </c>
      <c r="E100" s="9" t="s">
        <v>367</v>
      </c>
      <c r="F100" s="14" t="s">
        <v>101</v>
      </c>
      <c r="G100" s="10">
        <v>10</v>
      </c>
      <c r="H100" s="10" t="s">
        <v>23</v>
      </c>
      <c r="I100" s="22">
        <v>6900</v>
      </c>
      <c r="J100" s="17">
        <f t="shared" si="5"/>
        <v>69000</v>
      </c>
      <c r="K100" s="10"/>
    </row>
    <row r="101" spans="1:11" s="7" customFormat="1" ht="85.5">
      <c r="A101" s="10" t="s">
        <v>227</v>
      </c>
      <c r="B101" s="9" t="s">
        <v>332</v>
      </c>
      <c r="C101" s="10" t="s">
        <v>90</v>
      </c>
      <c r="D101" s="10" t="s">
        <v>336</v>
      </c>
      <c r="E101" s="9" t="s">
        <v>368</v>
      </c>
      <c r="F101" s="9" t="s">
        <v>54</v>
      </c>
      <c r="G101" s="10">
        <v>250</v>
      </c>
      <c r="H101" s="10" t="s">
        <v>25</v>
      </c>
      <c r="I101" s="16">
        <v>900</v>
      </c>
      <c r="J101" s="17">
        <f t="shared" ref="J101:J120" si="6">I101*G101</f>
        <v>225000</v>
      </c>
      <c r="K101" s="10"/>
    </row>
    <row r="102" spans="1:11" s="7" customFormat="1" ht="85.5">
      <c r="A102" s="10" t="s">
        <v>228</v>
      </c>
      <c r="B102" s="9" t="s">
        <v>332</v>
      </c>
      <c r="C102" s="10" t="s">
        <v>90</v>
      </c>
      <c r="D102" s="10" t="s">
        <v>336</v>
      </c>
      <c r="E102" s="9" t="s">
        <v>369</v>
      </c>
      <c r="F102" s="9" t="s">
        <v>54</v>
      </c>
      <c r="G102" s="10">
        <v>40</v>
      </c>
      <c r="H102" s="10" t="s">
        <v>25</v>
      </c>
      <c r="I102" s="16">
        <v>1000</v>
      </c>
      <c r="J102" s="17">
        <f t="shared" si="6"/>
        <v>40000</v>
      </c>
      <c r="K102" s="10"/>
    </row>
    <row r="103" spans="1:11" s="7" customFormat="1" ht="85.5">
      <c r="A103" s="10" t="s">
        <v>229</v>
      </c>
      <c r="B103" s="9" t="s">
        <v>332</v>
      </c>
      <c r="C103" s="10" t="s">
        <v>90</v>
      </c>
      <c r="D103" s="10" t="s">
        <v>336</v>
      </c>
      <c r="E103" s="9" t="s">
        <v>370</v>
      </c>
      <c r="F103" s="9" t="s">
        <v>54</v>
      </c>
      <c r="G103" s="10">
        <v>30</v>
      </c>
      <c r="H103" s="10" t="s">
        <v>25</v>
      </c>
      <c r="I103" s="16">
        <v>1200</v>
      </c>
      <c r="J103" s="17">
        <f t="shared" si="6"/>
        <v>36000</v>
      </c>
      <c r="K103" s="10"/>
    </row>
    <row r="104" spans="1:11" s="7" customFormat="1" ht="85.5">
      <c r="A104" s="10" t="s">
        <v>230</v>
      </c>
      <c r="B104" s="9" t="s">
        <v>332</v>
      </c>
      <c r="C104" s="10" t="s">
        <v>90</v>
      </c>
      <c r="D104" s="10" t="s">
        <v>336</v>
      </c>
      <c r="E104" s="9" t="s">
        <v>371</v>
      </c>
      <c r="F104" s="9" t="s">
        <v>54</v>
      </c>
      <c r="G104" s="10">
        <v>5</v>
      </c>
      <c r="H104" s="10" t="s">
        <v>25</v>
      </c>
      <c r="I104" s="16">
        <v>2900</v>
      </c>
      <c r="J104" s="17">
        <f t="shared" si="6"/>
        <v>14500</v>
      </c>
      <c r="K104" s="10"/>
    </row>
    <row r="105" spans="1:11" s="7" customFormat="1" ht="85.5">
      <c r="A105" s="10" t="s">
        <v>231</v>
      </c>
      <c r="B105" s="9" t="s">
        <v>332</v>
      </c>
      <c r="C105" s="10" t="s">
        <v>90</v>
      </c>
      <c r="D105" s="10" t="s">
        <v>336</v>
      </c>
      <c r="E105" s="9" t="s">
        <v>372</v>
      </c>
      <c r="F105" s="9" t="s">
        <v>54</v>
      </c>
      <c r="G105" s="10">
        <v>10</v>
      </c>
      <c r="H105" s="10" t="s">
        <v>25</v>
      </c>
      <c r="I105" s="16">
        <v>3900</v>
      </c>
      <c r="J105" s="17">
        <f t="shared" si="6"/>
        <v>39000</v>
      </c>
      <c r="K105" s="10"/>
    </row>
    <row r="106" spans="1:11" s="7" customFormat="1" ht="85.5">
      <c r="A106" s="10" t="s">
        <v>232</v>
      </c>
      <c r="B106" s="9" t="s">
        <v>332</v>
      </c>
      <c r="C106" s="10" t="s">
        <v>90</v>
      </c>
      <c r="D106" s="10" t="s">
        <v>336</v>
      </c>
      <c r="E106" s="9" t="s">
        <v>373</v>
      </c>
      <c r="F106" s="9" t="s">
        <v>54</v>
      </c>
      <c r="G106" s="10">
        <v>4</v>
      </c>
      <c r="H106" s="10" t="s">
        <v>25</v>
      </c>
      <c r="I106" s="21">
        <v>12000</v>
      </c>
      <c r="J106" s="17">
        <f t="shared" si="6"/>
        <v>48000</v>
      </c>
      <c r="K106" s="10"/>
    </row>
    <row r="107" spans="1:11" s="7" customFormat="1" ht="42.75">
      <c r="A107" s="10" t="s">
        <v>236</v>
      </c>
      <c r="B107" s="9" t="s">
        <v>332</v>
      </c>
      <c r="C107" s="10" t="s">
        <v>90</v>
      </c>
      <c r="D107" s="9" t="s">
        <v>233</v>
      </c>
      <c r="E107" s="9" t="s">
        <v>234</v>
      </c>
      <c r="F107" s="9" t="s">
        <v>55</v>
      </c>
      <c r="G107" s="10">
        <v>2500</v>
      </c>
      <c r="H107" s="10" t="s">
        <v>18</v>
      </c>
      <c r="I107" s="22">
        <v>130</v>
      </c>
      <c r="J107" s="17">
        <f t="shared" si="6"/>
        <v>325000</v>
      </c>
      <c r="K107" s="10"/>
    </row>
    <row r="108" spans="1:11" s="7" customFormat="1" ht="42.75">
      <c r="A108" s="10" t="s">
        <v>237</v>
      </c>
      <c r="B108" s="9" t="s">
        <v>332</v>
      </c>
      <c r="C108" s="10" t="s">
        <v>90</v>
      </c>
      <c r="D108" s="9" t="s">
        <v>233</v>
      </c>
      <c r="E108" s="9" t="s">
        <v>235</v>
      </c>
      <c r="F108" s="9" t="s">
        <v>55</v>
      </c>
      <c r="G108" s="10">
        <v>1030</v>
      </c>
      <c r="H108" s="10" t="s">
        <v>18</v>
      </c>
      <c r="I108" s="22">
        <v>200</v>
      </c>
      <c r="J108" s="17">
        <f t="shared" si="6"/>
        <v>206000</v>
      </c>
      <c r="K108" s="10"/>
    </row>
    <row r="109" spans="1:11" s="7" customFormat="1" ht="85.5">
      <c r="A109" s="10" t="s">
        <v>239</v>
      </c>
      <c r="B109" s="9" t="s">
        <v>332</v>
      </c>
      <c r="C109" s="10" t="s">
        <v>90</v>
      </c>
      <c r="D109" s="9"/>
      <c r="E109" s="9" t="s">
        <v>238</v>
      </c>
      <c r="F109" s="9" t="s">
        <v>56</v>
      </c>
      <c r="G109" s="10">
        <v>1</v>
      </c>
      <c r="H109" s="10" t="s">
        <v>23</v>
      </c>
      <c r="I109" s="22">
        <v>13000</v>
      </c>
      <c r="J109" s="17">
        <f t="shared" si="6"/>
        <v>13000</v>
      </c>
      <c r="K109" s="10"/>
    </row>
    <row r="110" spans="1:11" s="7" customFormat="1" ht="114">
      <c r="A110" s="10" t="s">
        <v>240</v>
      </c>
      <c r="B110" s="9" t="s">
        <v>332</v>
      </c>
      <c r="C110" s="10" t="s">
        <v>90</v>
      </c>
      <c r="D110" s="9" t="s">
        <v>374</v>
      </c>
      <c r="E110" s="9" t="s">
        <v>386</v>
      </c>
      <c r="F110" s="9" t="s">
        <v>100</v>
      </c>
      <c r="G110" s="10">
        <v>90</v>
      </c>
      <c r="H110" s="10" t="s">
        <v>18</v>
      </c>
      <c r="I110" s="22">
        <v>400</v>
      </c>
      <c r="J110" s="17">
        <f t="shared" si="6"/>
        <v>36000</v>
      </c>
      <c r="K110" s="10"/>
    </row>
    <row r="111" spans="1:11" s="7" customFormat="1" ht="114">
      <c r="A111" s="10" t="s">
        <v>241</v>
      </c>
      <c r="B111" s="9" t="s">
        <v>332</v>
      </c>
      <c r="C111" s="10" t="s">
        <v>90</v>
      </c>
      <c r="D111" s="9" t="s">
        <v>374</v>
      </c>
      <c r="E111" s="9" t="s">
        <v>387</v>
      </c>
      <c r="F111" s="9" t="s">
        <v>100</v>
      </c>
      <c r="G111" s="10">
        <v>30</v>
      </c>
      <c r="H111" s="10" t="s">
        <v>18</v>
      </c>
      <c r="I111" s="6">
        <v>590</v>
      </c>
      <c r="J111" s="17">
        <f t="shared" si="6"/>
        <v>17700</v>
      </c>
      <c r="K111" s="10"/>
    </row>
    <row r="112" spans="1:11" s="7" customFormat="1" ht="114">
      <c r="A112" s="10" t="s">
        <v>242</v>
      </c>
      <c r="B112" s="9" t="s">
        <v>332</v>
      </c>
      <c r="C112" s="10" t="s">
        <v>90</v>
      </c>
      <c r="D112" s="9" t="s">
        <v>374</v>
      </c>
      <c r="E112" s="9" t="s">
        <v>388</v>
      </c>
      <c r="F112" s="9" t="s">
        <v>100</v>
      </c>
      <c r="G112" s="10">
        <v>40</v>
      </c>
      <c r="H112" s="10" t="s">
        <v>18</v>
      </c>
      <c r="I112" s="6">
        <v>860</v>
      </c>
      <c r="J112" s="17">
        <f t="shared" si="6"/>
        <v>34400</v>
      </c>
      <c r="K112" s="10"/>
    </row>
    <row r="113" spans="1:11" s="7" customFormat="1" ht="114">
      <c r="A113" s="10" t="s">
        <v>243</v>
      </c>
      <c r="B113" s="9" t="s">
        <v>332</v>
      </c>
      <c r="C113" s="10" t="s">
        <v>90</v>
      </c>
      <c r="D113" s="9" t="s">
        <v>374</v>
      </c>
      <c r="E113" s="9" t="s">
        <v>389</v>
      </c>
      <c r="F113" s="9" t="s">
        <v>100</v>
      </c>
      <c r="G113" s="10">
        <v>520</v>
      </c>
      <c r="H113" s="10" t="s">
        <v>18</v>
      </c>
      <c r="I113" s="6">
        <v>1200</v>
      </c>
      <c r="J113" s="17">
        <f t="shared" si="6"/>
        <v>624000</v>
      </c>
      <c r="K113" s="10"/>
    </row>
    <row r="114" spans="1:11" s="7" customFormat="1" ht="85.5">
      <c r="A114" s="10" t="s">
        <v>245</v>
      </c>
      <c r="B114" s="9" t="s">
        <v>332</v>
      </c>
      <c r="C114" s="10" t="s">
        <v>90</v>
      </c>
      <c r="D114" s="9"/>
      <c r="E114" s="9" t="s">
        <v>244</v>
      </c>
      <c r="F114" s="9" t="s">
        <v>57</v>
      </c>
      <c r="G114" s="10">
        <v>350</v>
      </c>
      <c r="H114" s="10" t="s">
        <v>18</v>
      </c>
      <c r="I114" s="22">
        <v>150</v>
      </c>
      <c r="J114" s="17">
        <f t="shared" si="6"/>
        <v>52500</v>
      </c>
      <c r="K114" s="10"/>
    </row>
    <row r="115" spans="1:11" s="7" customFormat="1" ht="71.25">
      <c r="A115" s="10">
        <v>23</v>
      </c>
      <c r="B115" s="9" t="s">
        <v>332</v>
      </c>
      <c r="C115" s="10" t="s">
        <v>90</v>
      </c>
      <c r="D115" s="9"/>
      <c r="E115" s="9" t="s">
        <v>246</v>
      </c>
      <c r="F115" s="9" t="s">
        <v>58</v>
      </c>
      <c r="G115" s="10">
        <v>20</v>
      </c>
      <c r="H115" s="10" t="s">
        <v>25</v>
      </c>
      <c r="I115" s="22">
        <v>900</v>
      </c>
      <c r="J115" s="17">
        <f t="shared" si="6"/>
        <v>18000</v>
      </c>
      <c r="K115" s="10"/>
    </row>
    <row r="116" spans="1:11" s="7" customFormat="1" ht="142.5">
      <c r="A116" s="10" t="s">
        <v>250</v>
      </c>
      <c r="B116" s="9" t="s">
        <v>332</v>
      </c>
      <c r="C116" s="10" t="s">
        <v>90</v>
      </c>
      <c r="D116" s="10" t="s">
        <v>390</v>
      </c>
      <c r="E116" s="9" t="s">
        <v>247</v>
      </c>
      <c r="F116" s="9" t="s">
        <v>59</v>
      </c>
      <c r="G116" s="10">
        <v>20</v>
      </c>
      <c r="H116" s="10" t="s">
        <v>25</v>
      </c>
      <c r="I116" s="22">
        <v>6000</v>
      </c>
      <c r="J116" s="17">
        <f t="shared" si="6"/>
        <v>120000</v>
      </c>
      <c r="K116" s="10"/>
    </row>
    <row r="117" spans="1:11" s="7" customFormat="1" ht="142.5">
      <c r="A117" s="10" t="s">
        <v>251</v>
      </c>
      <c r="B117" s="9" t="s">
        <v>332</v>
      </c>
      <c r="C117" s="10" t="s">
        <v>90</v>
      </c>
      <c r="D117" s="10" t="s">
        <v>390</v>
      </c>
      <c r="E117" s="9" t="s">
        <v>248</v>
      </c>
      <c r="F117" s="9" t="s">
        <v>59</v>
      </c>
      <c r="G117" s="10">
        <v>3</v>
      </c>
      <c r="H117" s="10" t="s">
        <v>25</v>
      </c>
      <c r="I117" s="22">
        <v>9000</v>
      </c>
      <c r="J117" s="17">
        <f t="shared" si="6"/>
        <v>27000</v>
      </c>
      <c r="K117" s="10"/>
    </row>
    <row r="118" spans="1:11" s="7" customFormat="1" ht="142.5">
      <c r="A118" s="10" t="s">
        <v>252</v>
      </c>
      <c r="B118" s="9" t="s">
        <v>332</v>
      </c>
      <c r="C118" s="10" t="s">
        <v>90</v>
      </c>
      <c r="D118" s="10" t="s">
        <v>390</v>
      </c>
      <c r="E118" s="9" t="s">
        <v>249</v>
      </c>
      <c r="F118" s="9" t="s">
        <v>59</v>
      </c>
      <c r="G118" s="10">
        <v>1</v>
      </c>
      <c r="H118" s="10" t="s">
        <v>25</v>
      </c>
      <c r="I118" s="22">
        <v>12000</v>
      </c>
      <c r="J118" s="17">
        <f t="shared" si="6"/>
        <v>12000</v>
      </c>
      <c r="K118" s="10"/>
    </row>
    <row r="119" spans="1:11" s="7" customFormat="1" ht="42.75">
      <c r="A119" s="10" t="s">
        <v>255</v>
      </c>
      <c r="B119" s="9" t="s">
        <v>332</v>
      </c>
      <c r="C119" s="10" t="s">
        <v>90</v>
      </c>
      <c r="D119" s="9" t="s">
        <v>391</v>
      </c>
      <c r="E119" s="9" t="s">
        <v>253</v>
      </c>
      <c r="F119" s="9" t="s">
        <v>99</v>
      </c>
      <c r="G119" s="10">
        <v>20</v>
      </c>
      <c r="H119" s="10" t="s">
        <v>25</v>
      </c>
      <c r="I119" s="22">
        <v>3500</v>
      </c>
      <c r="J119" s="17">
        <f t="shared" si="6"/>
        <v>70000</v>
      </c>
      <c r="K119" s="10"/>
    </row>
    <row r="120" spans="1:11" s="7" customFormat="1" ht="57">
      <c r="A120" s="10" t="s">
        <v>256</v>
      </c>
      <c r="B120" s="9" t="s">
        <v>332</v>
      </c>
      <c r="C120" s="10" t="s">
        <v>90</v>
      </c>
      <c r="D120" s="9" t="s">
        <v>391</v>
      </c>
      <c r="E120" s="9" t="s">
        <v>254</v>
      </c>
      <c r="F120" s="9" t="s">
        <v>99</v>
      </c>
      <c r="G120" s="10">
        <v>4</v>
      </c>
      <c r="H120" s="10" t="s">
        <v>25</v>
      </c>
      <c r="I120" s="22">
        <v>3800</v>
      </c>
      <c r="J120" s="17">
        <f t="shared" si="6"/>
        <v>15200</v>
      </c>
      <c r="K120" s="10"/>
    </row>
    <row r="121" spans="1:11" s="7" customFormat="1" ht="357">
      <c r="A121" s="10" t="s">
        <v>142</v>
      </c>
      <c r="B121" s="9" t="s">
        <v>332</v>
      </c>
      <c r="C121" s="9" t="s">
        <v>257</v>
      </c>
      <c r="D121" s="9" t="s">
        <v>442</v>
      </c>
      <c r="E121" s="9" t="s">
        <v>444</v>
      </c>
      <c r="F121" s="36" t="s">
        <v>443</v>
      </c>
      <c r="G121" s="10">
        <v>925</v>
      </c>
      <c r="H121" s="10" t="s">
        <v>18</v>
      </c>
      <c r="I121" s="10">
        <v>820</v>
      </c>
      <c r="J121" s="12">
        <f>I121*G121</f>
        <v>758500</v>
      </c>
      <c r="K121" s="10"/>
    </row>
    <row r="122" spans="1:11" s="7" customFormat="1" ht="357">
      <c r="A122" s="10" t="s">
        <v>143</v>
      </c>
      <c r="B122" s="9" t="s">
        <v>332</v>
      </c>
      <c r="C122" s="9" t="s">
        <v>257</v>
      </c>
      <c r="D122" s="9" t="s">
        <v>442</v>
      </c>
      <c r="E122" s="9" t="s">
        <v>445</v>
      </c>
      <c r="F122" s="36" t="s">
        <v>443</v>
      </c>
      <c r="G122" s="10">
        <v>5300</v>
      </c>
      <c r="H122" s="10" t="s">
        <v>18</v>
      </c>
      <c r="I122" s="10">
        <v>1366</v>
      </c>
      <c r="J122" s="12">
        <f t="shared" ref="J122:J137" si="7">I122*G122</f>
        <v>7239800</v>
      </c>
      <c r="K122" s="10"/>
    </row>
    <row r="123" spans="1:11" s="7" customFormat="1" ht="357">
      <c r="A123" s="10" t="s">
        <v>144</v>
      </c>
      <c r="B123" s="9" t="s">
        <v>257</v>
      </c>
      <c r="C123" s="9" t="s">
        <v>257</v>
      </c>
      <c r="D123" s="9" t="s">
        <v>442</v>
      </c>
      <c r="E123" s="9" t="s">
        <v>446</v>
      </c>
      <c r="F123" s="36" t="s">
        <v>443</v>
      </c>
      <c r="G123" s="10">
        <v>2650</v>
      </c>
      <c r="H123" s="10" t="s">
        <v>18</v>
      </c>
      <c r="I123" s="10">
        <v>2052</v>
      </c>
      <c r="J123" s="12">
        <f t="shared" si="7"/>
        <v>5437800</v>
      </c>
      <c r="K123" s="10"/>
    </row>
    <row r="124" spans="1:11" s="7" customFormat="1" ht="357">
      <c r="A124" s="10" t="s">
        <v>145</v>
      </c>
      <c r="B124" s="9" t="s">
        <v>332</v>
      </c>
      <c r="C124" s="9" t="s">
        <v>257</v>
      </c>
      <c r="D124" s="9" t="s">
        <v>442</v>
      </c>
      <c r="E124" s="9" t="s">
        <v>338</v>
      </c>
      <c r="F124" s="36" t="s">
        <v>443</v>
      </c>
      <c r="G124" s="10">
        <v>255</v>
      </c>
      <c r="H124" s="10" t="s">
        <v>18</v>
      </c>
      <c r="I124" s="10">
        <v>3000</v>
      </c>
      <c r="J124" s="12">
        <f t="shared" si="7"/>
        <v>765000</v>
      </c>
      <c r="K124" s="10"/>
    </row>
    <row r="125" spans="1:11" s="7" customFormat="1" ht="71.25">
      <c r="A125" s="10" t="s">
        <v>152</v>
      </c>
      <c r="B125" s="9" t="s">
        <v>332</v>
      </c>
      <c r="C125" s="9" t="s">
        <v>257</v>
      </c>
      <c r="D125" s="9" t="s">
        <v>337</v>
      </c>
      <c r="E125" s="24" t="s">
        <v>338</v>
      </c>
      <c r="F125" s="9" t="s">
        <v>19</v>
      </c>
      <c r="G125" s="10">
        <v>50</v>
      </c>
      <c r="H125" s="10" t="s">
        <v>18</v>
      </c>
      <c r="I125" s="10">
        <v>5200</v>
      </c>
      <c r="J125" s="12">
        <f t="shared" si="7"/>
        <v>260000</v>
      </c>
      <c r="K125" s="10"/>
    </row>
    <row r="126" spans="1:11" s="7" customFormat="1" ht="71.25">
      <c r="A126" s="25" t="s">
        <v>161</v>
      </c>
      <c r="B126" s="9" t="s">
        <v>332</v>
      </c>
      <c r="C126" s="9" t="s">
        <v>257</v>
      </c>
      <c r="D126" s="26" t="s">
        <v>339</v>
      </c>
      <c r="E126" s="26" t="s">
        <v>258</v>
      </c>
      <c r="F126" s="9" t="s">
        <v>20</v>
      </c>
      <c r="G126" s="10">
        <v>220</v>
      </c>
      <c r="H126" s="10" t="s">
        <v>21</v>
      </c>
      <c r="I126" s="10">
        <v>200</v>
      </c>
      <c r="J126" s="12">
        <f t="shared" si="7"/>
        <v>44000</v>
      </c>
      <c r="K126" s="10"/>
    </row>
    <row r="127" spans="1:11" s="7" customFormat="1" ht="71.25">
      <c r="A127" s="25" t="s">
        <v>163</v>
      </c>
      <c r="B127" s="9" t="s">
        <v>332</v>
      </c>
      <c r="C127" s="9" t="s">
        <v>257</v>
      </c>
      <c r="D127" s="26" t="s">
        <v>339</v>
      </c>
      <c r="E127" s="26" t="s">
        <v>259</v>
      </c>
      <c r="F127" s="9" t="s">
        <v>20</v>
      </c>
      <c r="G127" s="10">
        <v>650</v>
      </c>
      <c r="H127" s="10" t="s">
        <v>21</v>
      </c>
      <c r="I127" s="10">
        <v>210</v>
      </c>
      <c r="J127" s="12">
        <f t="shared" si="7"/>
        <v>136500</v>
      </c>
      <c r="K127" s="10"/>
    </row>
    <row r="128" spans="1:11" s="7" customFormat="1" ht="71.25">
      <c r="A128" s="25" t="s">
        <v>261</v>
      </c>
      <c r="B128" s="9" t="s">
        <v>332</v>
      </c>
      <c r="C128" s="9" t="s">
        <v>257</v>
      </c>
      <c r="D128" s="26" t="s">
        <v>339</v>
      </c>
      <c r="E128" s="26" t="s">
        <v>260</v>
      </c>
      <c r="F128" s="9" t="s">
        <v>20</v>
      </c>
      <c r="G128" s="10">
        <v>400</v>
      </c>
      <c r="H128" s="10" t="s">
        <v>21</v>
      </c>
      <c r="I128" s="10">
        <v>300</v>
      </c>
      <c r="J128" s="12">
        <f t="shared" si="7"/>
        <v>120000</v>
      </c>
      <c r="K128" s="10"/>
    </row>
    <row r="129" spans="1:11" s="7" customFormat="1" ht="85.5">
      <c r="A129" s="10" t="s">
        <v>165</v>
      </c>
      <c r="B129" s="9" t="s">
        <v>332</v>
      </c>
      <c r="C129" s="9" t="s">
        <v>257</v>
      </c>
      <c r="D129" s="9" t="s">
        <v>392</v>
      </c>
      <c r="E129" s="9" t="s">
        <v>262</v>
      </c>
      <c r="F129" s="9" t="s">
        <v>22</v>
      </c>
      <c r="G129" s="10">
        <v>600</v>
      </c>
      <c r="H129" s="10" t="s">
        <v>23</v>
      </c>
      <c r="I129" s="10">
        <v>900</v>
      </c>
      <c r="J129" s="12">
        <f t="shared" si="7"/>
        <v>540000</v>
      </c>
      <c r="K129" s="10"/>
    </row>
    <row r="130" spans="1:11" s="7" customFormat="1" ht="71.25">
      <c r="A130" s="10">
        <v>5</v>
      </c>
      <c r="B130" s="9" t="s">
        <v>332</v>
      </c>
      <c r="C130" s="9" t="s">
        <v>257</v>
      </c>
      <c r="D130" s="10" t="s">
        <v>393</v>
      </c>
      <c r="E130" s="9" t="s">
        <v>263</v>
      </c>
      <c r="F130" s="9" t="s">
        <v>24</v>
      </c>
      <c r="G130" s="10">
        <v>325</v>
      </c>
      <c r="H130" s="10" t="s">
        <v>25</v>
      </c>
      <c r="I130" s="10">
        <v>600</v>
      </c>
      <c r="J130" s="12">
        <f t="shared" si="7"/>
        <v>195000</v>
      </c>
      <c r="K130" s="10"/>
    </row>
    <row r="131" spans="1:11" s="7" customFormat="1" ht="114">
      <c r="A131" s="10">
        <v>6</v>
      </c>
      <c r="B131" s="9" t="s">
        <v>332</v>
      </c>
      <c r="C131" s="9" t="s">
        <v>257</v>
      </c>
      <c r="D131" s="9" t="s">
        <v>394</v>
      </c>
      <c r="E131" s="9" t="s">
        <v>264</v>
      </c>
      <c r="F131" s="9" t="s">
        <v>26</v>
      </c>
      <c r="G131" s="10">
        <v>400</v>
      </c>
      <c r="H131" s="10" t="s">
        <v>25</v>
      </c>
      <c r="I131" s="10">
        <v>450</v>
      </c>
      <c r="J131" s="12">
        <f t="shared" si="7"/>
        <v>180000</v>
      </c>
      <c r="K131" s="10"/>
    </row>
    <row r="132" spans="1:11" s="7" customFormat="1" ht="128.25">
      <c r="A132" s="10">
        <v>7</v>
      </c>
      <c r="B132" s="9" t="s">
        <v>332</v>
      </c>
      <c r="C132" s="9" t="s">
        <v>257</v>
      </c>
      <c r="D132" s="9" t="s">
        <v>394</v>
      </c>
      <c r="E132" s="9" t="s">
        <v>265</v>
      </c>
      <c r="F132" s="9" t="s">
        <v>27</v>
      </c>
      <c r="G132" s="10">
        <v>200</v>
      </c>
      <c r="H132" s="10" t="s">
        <v>25</v>
      </c>
      <c r="I132" s="10">
        <v>900</v>
      </c>
      <c r="J132" s="12">
        <f t="shared" si="7"/>
        <v>180000</v>
      </c>
      <c r="K132" s="10"/>
    </row>
    <row r="133" spans="1:11" s="7" customFormat="1" ht="71.25">
      <c r="A133" s="25" t="s">
        <v>178</v>
      </c>
      <c r="B133" s="9" t="s">
        <v>332</v>
      </c>
      <c r="C133" s="9" t="s">
        <v>257</v>
      </c>
      <c r="D133" s="25" t="s">
        <v>266</v>
      </c>
      <c r="E133" s="26" t="s">
        <v>267</v>
      </c>
      <c r="F133" s="14" t="s">
        <v>28</v>
      </c>
      <c r="G133" s="10">
        <v>925</v>
      </c>
      <c r="H133" s="10" t="s">
        <v>25</v>
      </c>
      <c r="I133" s="10">
        <v>700</v>
      </c>
      <c r="J133" s="10">
        <f t="shared" si="7"/>
        <v>647500</v>
      </c>
      <c r="K133" s="10"/>
    </row>
    <row r="134" spans="1:11" s="7" customFormat="1" ht="99.75">
      <c r="A134" s="10" t="s">
        <v>180</v>
      </c>
      <c r="B134" s="9" t="s">
        <v>332</v>
      </c>
      <c r="C134" s="9" t="s">
        <v>257</v>
      </c>
      <c r="D134" s="9" t="s">
        <v>268</v>
      </c>
      <c r="E134" s="9" t="s">
        <v>395</v>
      </c>
      <c r="F134" s="9" t="s">
        <v>96</v>
      </c>
      <c r="G134" s="10">
        <v>240</v>
      </c>
      <c r="H134" s="10" t="s">
        <v>21</v>
      </c>
      <c r="I134" s="16">
        <v>700</v>
      </c>
      <c r="J134" s="12">
        <f t="shared" si="7"/>
        <v>168000</v>
      </c>
      <c r="K134" s="10"/>
    </row>
    <row r="135" spans="1:11" s="7" customFormat="1" ht="99.75">
      <c r="A135" s="10" t="s">
        <v>181</v>
      </c>
      <c r="B135" s="9" t="s">
        <v>332</v>
      </c>
      <c r="C135" s="9" t="s">
        <v>257</v>
      </c>
      <c r="D135" s="9" t="s">
        <v>268</v>
      </c>
      <c r="E135" s="9" t="s">
        <v>396</v>
      </c>
      <c r="F135" s="9" t="s">
        <v>96</v>
      </c>
      <c r="G135" s="10">
        <v>300</v>
      </c>
      <c r="H135" s="10" t="s">
        <v>21</v>
      </c>
      <c r="I135" s="16">
        <v>1000</v>
      </c>
      <c r="J135" s="12">
        <f t="shared" si="7"/>
        <v>300000</v>
      </c>
      <c r="K135" s="10"/>
    </row>
    <row r="136" spans="1:11" s="7" customFormat="1" ht="85.5">
      <c r="A136" s="10" t="s">
        <v>184</v>
      </c>
      <c r="B136" s="9" t="s">
        <v>332</v>
      </c>
      <c r="C136" s="9" t="s">
        <v>257</v>
      </c>
      <c r="D136" s="10" t="s">
        <v>269</v>
      </c>
      <c r="E136" s="9" t="s">
        <v>397</v>
      </c>
      <c r="F136" s="9" t="s">
        <v>95</v>
      </c>
      <c r="G136" s="10">
        <v>280</v>
      </c>
      <c r="H136" s="10" t="s">
        <v>18</v>
      </c>
      <c r="I136" s="10">
        <v>200</v>
      </c>
      <c r="J136" s="12">
        <f t="shared" si="7"/>
        <v>56000</v>
      </c>
      <c r="K136" s="10"/>
    </row>
    <row r="137" spans="1:11" s="7" customFormat="1" ht="85.5">
      <c r="A137" s="10" t="s">
        <v>270</v>
      </c>
      <c r="B137" s="9" t="s">
        <v>332</v>
      </c>
      <c r="C137" s="9" t="s">
        <v>257</v>
      </c>
      <c r="D137" s="10" t="s">
        <v>269</v>
      </c>
      <c r="E137" s="9" t="s">
        <v>398</v>
      </c>
      <c r="F137" s="9" t="s">
        <v>95</v>
      </c>
      <c r="G137" s="10">
        <v>1155</v>
      </c>
      <c r="H137" s="10" t="s">
        <v>18</v>
      </c>
      <c r="I137" s="10">
        <v>250</v>
      </c>
      <c r="J137" s="12">
        <f t="shared" si="7"/>
        <v>288750</v>
      </c>
      <c r="K137" s="10"/>
    </row>
    <row r="138" spans="1:11" s="7" customFormat="1" ht="85.5">
      <c r="A138" s="10" t="s">
        <v>271</v>
      </c>
      <c r="B138" s="9" t="s">
        <v>332</v>
      </c>
      <c r="C138" s="9" t="s">
        <v>257</v>
      </c>
      <c r="D138" s="10" t="s">
        <v>269</v>
      </c>
      <c r="E138" s="9" t="s">
        <v>399</v>
      </c>
      <c r="F138" s="9" t="s">
        <v>95</v>
      </c>
      <c r="G138" s="10">
        <v>500</v>
      </c>
      <c r="H138" s="10" t="s">
        <v>18</v>
      </c>
      <c r="I138" s="10">
        <v>300</v>
      </c>
      <c r="J138" s="12">
        <f t="shared" ref="J138:J156" si="8">I138*G138</f>
        <v>150000</v>
      </c>
      <c r="K138" s="10"/>
    </row>
    <row r="139" spans="1:11" s="7" customFormat="1" ht="85.5">
      <c r="A139" s="10" t="s">
        <v>272</v>
      </c>
      <c r="B139" s="9" t="s">
        <v>332</v>
      </c>
      <c r="C139" s="9" t="s">
        <v>257</v>
      </c>
      <c r="D139" s="10" t="s">
        <v>269</v>
      </c>
      <c r="E139" s="9" t="s">
        <v>400</v>
      </c>
      <c r="F139" s="9" t="s">
        <v>95</v>
      </c>
      <c r="G139" s="10">
        <v>800</v>
      </c>
      <c r="H139" s="10" t="s">
        <v>18</v>
      </c>
      <c r="I139" s="10">
        <v>400</v>
      </c>
      <c r="J139" s="12">
        <f t="shared" si="8"/>
        <v>320000</v>
      </c>
      <c r="K139" s="10"/>
    </row>
    <row r="140" spans="1:11" s="7" customFormat="1" ht="72">
      <c r="A140" s="25">
        <v>11</v>
      </c>
      <c r="B140" s="9" t="s">
        <v>332</v>
      </c>
      <c r="C140" s="9" t="s">
        <v>257</v>
      </c>
      <c r="D140" s="26"/>
      <c r="E140" s="26" t="s">
        <v>273</v>
      </c>
      <c r="F140" s="9" t="s">
        <v>423</v>
      </c>
      <c r="G140" s="10">
        <v>233</v>
      </c>
      <c r="H140" s="10" t="s">
        <v>25</v>
      </c>
      <c r="I140" s="10">
        <v>150</v>
      </c>
      <c r="J140" s="12">
        <f t="shared" si="8"/>
        <v>34950</v>
      </c>
      <c r="K140" s="10"/>
    </row>
    <row r="141" spans="1:11" s="7" customFormat="1" ht="71.25">
      <c r="A141" s="25" t="s">
        <v>198</v>
      </c>
      <c r="B141" s="9" t="s">
        <v>332</v>
      </c>
      <c r="C141" s="9" t="s">
        <v>257</v>
      </c>
      <c r="D141" s="26"/>
      <c r="E141" s="26" t="s">
        <v>274</v>
      </c>
      <c r="F141" s="9" t="s">
        <v>29</v>
      </c>
      <c r="G141" s="10">
        <v>80</v>
      </c>
      <c r="H141" s="10" t="s">
        <v>25</v>
      </c>
      <c r="I141" s="10">
        <v>700</v>
      </c>
      <c r="J141" s="12">
        <f t="shared" si="8"/>
        <v>56000</v>
      </c>
      <c r="K141" s="10"/>
    </row>
    <row r="142" spans="1:11" s="7" customFormat="1" ht="85.5">
      <c r="A142" s="25" t="s">
        <v>208</v>
      </c>
      <c r="B142" s="9" t="s">
        <v>332</v>
      </c>
      <c r="C142" s="9" t="s">
        <v>257</v>
      </c>
      <c r="D142" s="26" t="s">
        <v>275</v>
      </c>
      <c r="E142" s="26" t="s">
        <v>276</v>
      </c>
      <c r="F142" s="9" t="s">
        <v>30</v>
      </c>
      <c r="G142" s="10">
        <v>10</v>
      </c>
      <c r="H142" s="10" t="s">
        <v>25</v>
      </c>
      <c r="I142" s="27">
        <v>6000</v>
      </c>
      <c r="J142" s="12">
        <f t="shared" si="8"/>
        <v>60000</v>
      </c>
      <c r="K142" s="10"/>
    </row>
    <row r="143" spans="1:11" s="7" customFormat="1" ht="85.5">
      <c r="A143" s="25" t="s">
        <v>278</v>
      </c>
      <c r="B143" s="9" t="s">
        <v>332</v>
      </c>
      <c r="C143" s="9" t="s">
        <v>257</v>
      </c>
      <c r="D143" s="26" t="s">
        <v>275</v>
      </c>
      <c r="E143" s="26" t="s">
        <v>277</v>
      </c>
      <c r="F143" s="9" t="s">
        <v>30</v>
      </c>
      <c r="G143" s="10">
        <v>10</v>
      </c>
      <c r="H143" s="10" t="s">
        <v>25</v>
      </c>
      <c r="I143" s="27">
        <v>5500</v>
      </c>
      <c r="J143" s="12">
        <f t="shared" si="8"/>
        <v>55000</v>
      </c>
      <c r="K143" s="10"/>
    </row>
    <row r="144" spans="1:11" s="7" customFormat="1" ht="71.25">
      <c r="A144" s="25" t="s">
        <v>209</v>
      </c>
      <c r="B144" s="9" t="s">
        <v>332</v>
      </c>
      <c r="C144" s="9" t="s">
        <v>257</v>
      </c>
      <c r="D144" s="25"/>
      <c r="E144" s="26" t="s">
        <v>279</v>
      </c>
      <c r="F144" s="9" t="s">
        <v>31</v>
      </c>
      <c r="G144" s="10">
        <v>10</v>
      </c>
      <c r="H144" s="10" t="s">
        <v>25</v>
      </c>
      <c r="I144" s="27">
        <v>6000</v>
      </c>
      <c r="J144" s="12">
        <f t="shared" si="8"/>
        <v>60000</v>
      </c>
      <c r="K144" s="10"/>
    </row>
    <row r="145" spans="1:11" s="7" customFormat="1" ht="99.75">
      <c r="A145" s="25" t="s">
        <v>218</v>
      </c>
      <c r="B145" s="9" t="s">
        <v>332</v>
      </c>
      <c r="C145" s="9" t="s">
        <v>257</v>
      </c>
      <c r="D145" s="25" t="s">
        <v>280</v>
      </c>
      <c r="E145" s="26" t="s">
        <v>281</v>
      </c>
      <c r="F145" s="9" t="s">
        <v>32</v>
      </c>
      <c r="G145" s="10">
        <v>20</v>
      </c>
      <c r="H145" s="10" t="s">
        <v>25</v>
      </c>
      <c r="I145" s="10">
        <v>6000</v>
      </c>
      <c r="J145" s="12">
        <f t="shared" si="8"/>
        <v>120000</v>
      </c>
      <c r="K145" s="10"/>
    </row>
    <row r="146" spans="1:11" s="7" customFormat="1" ht="85.5">
      <c r="A146" s="25" t="s">
        <v>226</v>
      </c>
      <c r="B146" s="9" t="s">
        <v>332</v>
      </c>
      <c r="C146" s="9" t="s">
        <v>257</v>
      </c>
      <c r="D146" s="25" t="s">
        <v>282</v>
      </c>
      <c r="E146" s="26" t="s">
        <v>285</v>
      </c>
      <c r="F146" s="9" t="s">
        <v>33</v>
      </c>
      <c r="G146" s="10">
        <v>10</v>
      </c>
      <c r="H146" s="10" t="s">
        <v>25</v>
      </c>
      <c r="I146" s="10">
        <v>9000</v>
      </c>
      <c r="J146" s="12">
        <f t="shared" si="8"/>
        <v>90000</v>
      </c>
      <c r="K146" s="10"/>
    </row>
    <row r="147" spans="1:11" s="7" customFormat="1" ht="85.5">
      <c r="A147" s="25" t="s">
        <v>283</v>
      </c>
      <c r="B147" s="9" t="s">
        <v>332</v>
      </c>
      <c r="C147" s="9" t="s">
        <v>257</v>
      </c>
      <c r="D147" s="25" t="s">
        <v>282</v>
      </c>
      <c r="E147" s="26" t="s">
        <v>286</v>
      </c>
      <c r="F147" s="9" t="s">
        <v>33</v>
      </c>
      <c r="G147" s="10">
        <v>10</v>
      </c>
      <c r="H147" s="10" t="s">
        <v>25</v>
      </c>
      <c r="I147" s="10">
        <v>10000</v>
      </c>
      <c r="J147" s="12">
        <f t="shared" si="8"/>
        <v>100000</v>
      </c>
      <c r="K147" s="10"/>
    </row>
    <row r="148" spans="1:11" s="7" customFormat="1" ht="71.25">
      <c r="A148" s="25">
        <v>17</v>
      </c>
      <c r="B148" s="9" t="s">
        <v>332</v>
      </c>
      <c r="C148" s="9" t="s">
        <v>257</v>
      </c>
      <c r="D148" s="25" t="s">
        <v>284</v>
      </c>
      <c r="E148" s="26" t="s">
        <v>287</v>
      </c>
      <c r="F148" s="9" t="s">
        <v>34</v>
      </c>
      <c r="G148" s="10">
        <v>40</v>
      </c>
      <c r="H148" s="10" t="s">
        <v>25</v>
      </c>
      <c r="I148" s="10">
        <v>1000</v>
      </c>
      <c r="J148" s="12">
        <f t="shared" si="8"/>
        <v>40000</v>
      </c>
      <c r="K148" s="10"/>
    </row>
    <row r="149" spans="1:11" s="7" customFormat="1" ht="71.25">
      <c r="A149" s="25">
        <v>18</v>
      </c>
      <c r="B149" s="9" t="s">
        <v>332</v>
      </c>
      <c r="C149" s="9" t="s">
        <v>257</v>
      </c>
      <c r="D149" s="25" t="s">
        <v>284</v>
      </c>
      <c r="E149" s="26" t="s">
        <v>292</v>
      </c>
      <c r="F149" s="9" t="s">
        <v>35</v>
      </c>
      <c r="G149" s="10">
        <v>20</v>
      </c>
      <c r="H149" s="10" t="s">
        <v>25</v>
      </c>
      <c r="I149" s="10">
        <v>700</v>
      </c>
      <c r="J149" s="12">
        <f t="shared" si="8"/>
        <v>14000</v>
      </c>
      <c r="K149" s="10"/>
    </row>
    <row r="150" spans="1:11" s="7" customFormat="1" ht="71.25">
      <c r="A150" s="10">
        <v>19</v>
      </c>
      <c r="B150" s="9" t="s">
        <v>332</v>
      </c>
      <c r="C150" s="9" t="s">
        <v>257</v>
      </c>
      <c r="D150" s="10" t="s">
        <v>291</v>
      </c>
      <c r="E150" s="9" t="s">
        <v>293</v>
      </c>
      <c r="F150" s="9" t="s">
        <v>36</v>
      </c>
      <c r="G150" s="10"/>
      <c r="H150" s="10"/>
      <c r="I150" s="10"/>
      <c r="J150" s="10"/>
      <c r="K150" s="10"/>
    </row>
    <row r="151" spans="1:11" s="7" customFormat="1" ht="71.25">
      <c r="A151" s="10" t="s">
        <v>239</v>
      </c>
      <c r="B151" s="9" t="s">
        <v>332</v>
      </c>
      <c r="C151" s="9" t="s">
        <v>257</v>
      </c>
      <c r="D151" s="10" t="s">
        <v>291</v>
      </c>
      <c r="E151" s="9" t="s">
        <v>294</v>
      </c>
      <c r="F151" s="9" t="s">
        <v>36</v>
      </c>
      <c r="G151" s="10">
        <v>925</v>
      </c>
      <c r="H151" s="10" t="s">
        <v>18</v>
      </c>
      <c r="I151" s="10">
        <v>90</v>
      </c>
      <c r="J151" s="12">
        <f t="shared" si="8"/>
        <v>83250</v>
      </c>
      <c r="K151" s="10"/>
    </row>
    <row r="152" spans="1:11" s="7" customFormat="1" ht="71.25">
      <c r="A152" s="10" t="s">
        <v>288</v>
      </c>
      <c r="B152" s="9" t="s">
        <v>332</v>
      </c>
      <c r="C152" s="9" t="s">
        <v>257</v>
      </c>
      <c r="D152" s="10" t="s">
        <v>291</v>
      </c>
      <c r="E152" s="9" t="s">
        <v>295</v>
      </c>
      <c r="F152" s="9" t="s">
        <v>36</v>
      </c>
      <c r="G152" s="10">
        <v>4100</v>
      </c>
      <c r="H152" s="10" t="s">
        <v>18</v>
      </c>
      <c r="I152" s="10">
        <v>100</v>
      </c>
      <c r="J152" s="12">
        <f t="shared" si="8"/>
        <v>410000</v>
      </c>
      <c r="K152" s="10"/>
    </row>
    <row r="153" spans="1:11" s="7" customFormat="1" ht="71.25">
      <c r="A153" s="10" t="s">
        <v>289</v>
      </c>
      <c r="B153" s="9" t="s">
        <v>332</v>
      </c>
      <c r="C153" s="9" t="s">
        <v>257</v>
      </c>
      <c r="D153" s="10" t="s">
        <v>291</v>
      </c>
      <c r="E153" s="9" t="s">
        <v>296</v>
      </c>
      <c r="F153" s="9" t="s">
        <v>36</v>
      </c>
      <c r="G153" s="10">
        <v>1450</v>
      </c>
      <c r="H153" s="10" t="s">
        <v>18</v>
      </c>
      <c r="I153" s="10">
        <v>150</v>
      </c>
      <c r="J153" s="12">
        <f t="shared" si="8"/>
        <v>217500</v>
      </c>
      <c r="K153" s="10"/>
    </row>
    <row r="154" spans="1:11" s="7" customFormat="1" ht="71.25">
      <c r="A154" s="10" t="s">
        <v>240</v>
      </c>
      <c r="B154" s="9" t="s">
        <v>332</v>
      </c>
      <c r="C154" s="9" t="s">
        <v>257</v>
      </c>
      <c r="D154" s="9" t="s">
        <v>430</v>
      </c>
      <c r="E154" s="9" t="s">
        <v>297</v>
      </c>
      <c r="F154" s="9" t="s">
        <v>37</v>
      </c>
      <c r="G154" s="10">
        <v>165</v>
      </c>
      <c r="H154" s="10" t="s">
        <v>25</v>
      </c>
      <c r="I154" s="25">
        <v>1100</v>
      </c>
      <c r="J154" s="12">
        <f t="shared" si="8"/>
        <v>181500</v>
      </c>
      <c r="K154" s="10"/>
    </row>
    <row r="155" spans="1:11" s="7" customFormat="1" ht="71.25">
      <c r="A155" s="10" t="s">
        <v>241</v>
      </c>
      <c r="B155" s="9" t="s">
        <v>332</v>
      </c>
      <c r="C155" s="9" t="s">
        <v>257</v>
      </c>
      <c r="D155" s="9" t="s">
        <v>430</v>
      </c>
      <c r="E155" s="9" t="s">
        <v>298</v>
      </c>
      <c r="F155" s="9" t="s">
        <v>37</v>
      </c>
      <c r="G155" s="10">
        <v>80</v>
      </c>
      <c r="H155" s="10" t="s">
        <v>25</v>
      </c>
      <c r="I155" s="25">
        <v>1700</v>
      </c>
      <c r="J155" s="12">
        <f t="shared" si="8"/>
        <v>136000</v>
      </c>
      <c r="K155" s="10"/>
    </row>
    <row r="156" spans="1:11" s="7" customFormat="1" ht="71.25">
      <c r="A156" s="10" t="s">
        <v>242</v>
      </c>
      <c r="B156" s="9" t="s">
        <v>332</v>
      </c>
      <c r="C156" s="9" t="s">
        <v>257</v>
      </c>
      <c r="D156" s="9" t="s">
        <v>430</v>
      </c>
      <c r="E156" s="9" t="s">
        <v>299</v>
      </c>
      <c r="F156" s="9" t="s">
        <v>37</v>
      </c>
      <c r="G156" s="10">
        <v>15</v>
      </c>
      <c r="H156" s="10" t="s">
        <v>25</v>
      </c>
      <c r="I156" s="25">
        <v>5025</v>
      </c>
      <c r="J156" s="12">
        <f t="shared" si="8"/>
        <v>75375</v>
      </c>
      <c r="K156" s="10"/>
    </row>
    <row r="157" spans="1:11" s="7" customFormat="1" ht="71.25">
      <c r="A157" s="10" t="s">
        <v>245</v>
      </c>
      <c r="B157" s="9" t="s">
        <v>332</v>
      </c>
      <c r="C157" s="9" t="s">
        <v>257</v>
      </c>
      <c r="D157" s="9" t="s">
        <v>430</v>
      </c>
      <c r="E157" s="9" t="s">
        <v>300</v>
      </c>
      <c r="F157" s="9" t="s">
        <v>38</v>
      </c>
      <c r="G157" s="10">
        <v>10</v>
      </c>
      <c r="H157" s="10" t="s">
        <v>25</v>
      </c>
      <c r="I157" s="25">
        <v>1500</v>
      </c>
      <c r="J157" s="12">
        <f t="shared" ref="J157:J162" si="9">I157*G157</f>
        <v>15000</v>
      </c>
      <c r="K157" s="10"/>
    </row>
    <row r="158" spans="1:11" s="7" customFormat="1" ht="71.25">
      <c r="A158" s="10" t="s">
        <v>290</v>
      </c>
      <c r="B158" s="9" t="s">
        <v>332</v>
      </c>
      <c r="C158" s="9" t="s">
        <v>257</v>
      </c>
      <c r="D158" s="9" t="s">
        <v>430</v>
      </c>
      <c r="E158" s="9" t="s">
        <v>301</v>
      </c>
      <c r="F158" s="9" t="s">
        <v>38</v>
      </c>
      <c r="G158" s="10">
        <v>30</v>
      </c>
      <c r="H158" s="10" t="s">
        <v>25</v>
      </c>
      <c r="I158" s="25">
        <v>5500</v>
      </c>
      <c r="J158" s="12">
        <f t="shared" si="9"/>
        <v>165000</v>
      </c>
      <c r="K158" s="10"/>
    </row>
    <row r="159" spans="1:11" s="7" customFormat="1" ht="71.25">
      <c r="A159" s="10">
        <v>22</v>
      </c>
      <c r="B159" s="9" t="s">
        <v>332</v>
      </c>
      <c r="C159" s="9" t="s">
        <v>257</v>
      </c>
      <c r="D159" s="10" t="s">
        <v>431</v>
      </c>
      <c r="E159" s="9" t="s">
        <v>302</v>
      </c>
      <c r="F159" s="9" t="s">
        <v>92</v>
      </c>
      <c r="G159" s="10">
        <v>5</v>
      </c>
      <c r="H159" s="10" t="s">
        <v>25</v>
      </c>
      <c r="I159" s="10">
        <v>1200</v>
      </c>
      <c r="J159" s="10">
        <f t="shared" si="9"/>
        <v>6000</v>
      </c>
      <c r="K159" s="10"/>
    </row>
    <row r="160" spans="1:11" s="7" customFormat="1" ht="156.75">
      <c r="A160" s="10">
        <v>23</v>
      </c>
      <c r="B160" s="9" t="s">
        <v>332</v>
      </c>
      <c r="C160" s="9" t="s">
        <v>257</v>
      </c>
      <c r="D160" s="9" t="s">
        <v>303</v>
      </c>
      <c r="E160" s="9" t="s">
        <v>304</v>
      </c>
      <c r="F160" s="9" t="s">
        <v>108</v>
      </c>
      <c r="G160" s="10">
        <v>1</v>
      </c>
      <c r="H160" s="10" t="s">
        <v>25</v>
      </c>
      <c r="I160" s="10">
        <v>1023000</v>
      </c>
      <c r="J160" s="12">
        <f t="shared" si="9"/>
        <v>1023000</v>
      </c>
      <c r="K160" s="10"/>
    </row>
    <row r="161" spans="1:11" s="7" customFormat="1" ht="156.75">
      <c r="A161" s="10">
        <v>24</v>
      </c>
      <c r="B161" s="9" t="s">
        <v>332</v>
      </c>
      <c r="C161" s="9" t="s">
        <v>257</v>
      </c>
      <c r="D161" s="9" t="s">
        <v>305</v>
      </c>
      <c r="E161" s="9" t="s">
        <v>306</v>
      </c>
      <c r="F161" s="9" t="s">
        <v>107</v>
      </c>
      <c r="G161" s="10">
        <v>3</v>
      </c>
      <c r="H161" s="10" t="s">
        <v>25</v>
      </c>
      <c r="I161" s="10">
        <v>2226787</v>
      </c>
      <c r="J161" s="12">
        <f t="shared" si="9"/>
        <v>6680361</v>
      </c>
      <c r="K161" s="10"/>
    </row>
    <row r="162" spans="1:11" s="7" customFormat="1" ht="71.25">
      <c r="A162" s="10">
        <v>25</v>
      </c>
      <c r="B162" s="9" t="s">
        <v>332</v>
      </c>
      <c r="C162" s="9" t="s">
        <v>257</v>
      </c>
      <c r="D162" s="9" t="s">
        <v>432</v>
      </c>
      <c r="E162" s="9" t="s">
        <v>307</v>
      </c>
      <c r="F162" s="9" t="s">
        <v>109</v>
      </c>
      <c r="G162" s="10">
        <v>7</v>
      </c>
      <c r="H162" s="10" t="s">
        <v>25</v>
      </c>
      <c r="I162" s="10">
        <v>151725</v>
      </c>
      <c r="J162" s="12">
        <f t="shared" si="9"/>
        <v>1062075</v>
      </c>
      <c r="K162" s="10"/>
    </row>
    <row r="163" spans="1:11" s="7" customFormat="1" ht="114">
      <c r="A163" s="10">
        <v>1</v>
      </c>
      <c r="B163" s="9" t="s">
        <v>332</v>
      </c>
      <c r="C163" s="9" t="s">
        <v>89</v>
      </c>
      <c r="D163" s="9" t="s">
        <v>433</v>
      </c>
      <c r="E163" s="9" t="s">
        <v>434</v>
      </c>
      <c r="F163" s="9" t="s">
        <v>104</v>
      </c>
      <c r="G163" s="10"/>
      <c r="H163" s="10" t="s">
        <v>11</v>
      </c>
      <c r="I163" s="10"/>
      <c r="J163" s="10"/>
      <c r="K163" s="10"/>
    </row>
    <row r="164" spans="1:11" s="7" customFormat="1" ht="114">
      <c r="A164" s="10" t="s">
        <v>142</v>
      </c>
      <c r="B164" s="9" t="s">
        <v>332</v>
      </c>
      <c r="C164" s="9" t="s">
        <v>89</v>
      </c>
      <c r="D164" s="9" t="s">
        <v>433</v>
      </c>
      <c r="E164" s="9" t="s">
        <v>435</v>
      </c>
      <c r="F164" s="9" t="s">
        <v>104</v>
      </c>
      <c r="G164" s="10">
        <v>250</v>
      </c>
      <c r="H164" s="10" t="s">
        <v>18</v>
      </c>
      <c r="I164" s="10">
        <v>681</v>
      </c>
      <c r="J164" s="12">
        <f t="shared" ref="J164:J178" si="10">I164*G164</f>
        <v>170250</v>
      </c>
      <c r="K164" s="10"/>
    </row>
    <row r="165" spans="1:11" s="7" customFormat="1" ht="114">
      <c r="A165" s="10" t="s">
        <v>143</v>
      </c>
      <c r="B165" s="9" t="s">
        <v>332</v>
      </c>
      <c r="C165" s="9" t="s">
        <v>89</v>
      </c>
      <c r="D165" s="9" t="s">
        <v>433</v>
      </c>
      <c r="E165" s="9" t="s">
        <v>436</v>
      </c>
      <c r="F165" s="9" t="s">
        <v>104</v>
      </c>
      <c r="G165" s="10">
        <v>160</v>
      </c>
      <c r="H165" s="10" t="s">
        <v>18</v>
      </c>
      <c r="I165" s="10">
        <v>1200</v>
      </c>
      <c r="J165" s="12">
        <f t="shared" si="10"/>
        <v>192000</v>
      </c>
      <c r="K165" s="10"/>
    </row>
    <row r="166" spans="1:11" s="7" customFormat="1" ht="114">
      <c r="A166" s="10" t="s">
        <v>144</v>
      </c>
      <c r="B166" s="9" t="s">
        <v>332</v>
      </c>
      <c r="C166" s="9" t="s">
        <v>89</v>
      </c>
      <c r="D166" s="9" t="s">
        <v>433</v>
      </c>
      <c r="E166" s="9" t="s">
        <v>437</v>
      </c>
      <c r="F166" s="9" t="s">
        <v>104</v>
      </c>
      <c r="G166" s="10">
        <v>50</v>
      </c>
      <c r="H166" s="10" t="s">
        <v>18</v>
      </c>
      <c r="I166" s="10">
        <v>1300</v>
      </c>
      <c r="J166" s="12">
        <f t="shared" si="10"/>
        <v>65000</v>
      </c>
      <c r="K166" s="10"/>
    </row>
    <row r="167" spans="1:11" s="7" customFormat="1" ht="114">
      <c r="A167" s="10" t="s">
        <v>145</v>
      </c>
      <c r="B167" s="9" t="s">
        <v>332</v>
      </c>
      <c r="C167" s="9" t="s">
        <v>89</v>
      </c>
      <c r="D167" s="9" t="s">
        <v>433</v>
      </c>
      <c r="E167" s="9" t="s">
        <v>438</v>
      </c>
      <c r="F167" s="9" t="s">
        <v>104</v>
      </c>
      <c r="G167" s="10">
        <v>80</v>
      </c>
      <c r="H167" s="10" t="s">
        <v>18</v>
      </c>
      <c r="I167" s="10">
        <v>1800</v>
      </c>
      <c r="J167" s="12">
        <f t="shared" si="10"/>
        <v>144000</v>
      </c>
      <c r="K167" s="10"/>
    </row>
    <row r="168" spans="1:11" s="7" customFormat="1" ht="114">
      <c r="A168" s="10" t="s">
        <v>146</v>
      </c>
      <c r="B168" s="9" t="s">
        <v>332</v>
      </c>
      <c r="C168" s="9" t="s">
        <v>89</v>
      </c>
      <c r="D168" s="9" t="s">
        <v>433</v>
      </c>
      <c r="E168" s="9" t="s">
        <v>439</v>
      </c>
      <c r="F168" s="9" t="s">
        <v>104</v>
      </c>
      <c r="G168" s="10">
        <v>50</v>
      </c>
      <c r="H168" s="10" t="s">
        <v>18</v>
      </c>
      <c r="I168" s="10">
        <v>2590</v>
      </c>
      <c r="J168" s="12">
        <f t="shared" si="10"/>
        <v>129500</v>
      </c>
      <c r="K168" s="10"/>
    </row>
    <row r="169" spans="1:11" s="7" customFormat="1" ht="57">
      <c r="A169" s="10" t="s">
        <v>152</v>
      </c>
      <c r="B169" s="9" t="s">
        <v>332</v>
      </c>
      <c r="C169" s="9" t="s">
        <v>89</v>
      </c>
      <c r="D169" s="9" t="s">
        <v>339</v>
      </c>
      <c r="E169" s="9" t="s">
        <v>308</v>
      </c>
      <c r="F169" s="9" t="s">
        <v>40</v>
      </c>
      <c r="G169" s="10">
        <v>250</v>
      </c>
      <c r="H169" s="10" t="s">
        <v>18</v>
      </c>
      <c r="I169" s="10">
        <v>400</v>
      </c>
      <c r="J169" s="12">
        <f t="shared" si="10"/>
        <v>100000</v>
      </c>
      <c r="K169" s="10"/>
    </row>
    <row r="170" spans="1:11" s="7" customFormat="1" ht="57">
      <c r="A170" s="10" t="s">
        <v>153</v>
      </c>
      <c r="B170" s="9" t="s">
        <v>332</v>
      </c>
      <c r="C170" s="9" t="s">
        <v>89</v>
      </c>
      <c r="D170" s="9" t="s">
        <v>339</v>
      </c>
      <c r="E170" s="9" t="s">
        <v>309</v>
      </c>
      <c r="F170" s="9" t="s">
        <v>40</v>
      </c>
      <c r="G170" s="10">
        <v>160</v>
      </c>
      <c r="H170" s="10" t="s">
        <v>18</v>
      </c>
      <c r="I170" s="10">
        <v>600</v>
      </c>
      <c r="J170" s="12">
        <f t="shared" si="10"/>
        <v>96000</v>
      </c>
      <c r="K170" s="10"/>
    </row>
    <row r="171" spans="1:11" s="7" customFormat="1" ht="57">
      <c r="A171" s="10" t="s">
        <v>154</v>
      </c>
      <c r="B171" s="9" t="s">
        <v>332</v>
      </c>
      <c r="C171" s="9" t="s">
        <v>89</v>
      </c>
      <c r="D171" s="9" t="s">
        <v>339</v>
      </c>
      <c r="E171" s="9" t="s">
        <v>310</v>
      </c>
      <c r="F171" s="9" t="s">
        <v>40</v>
      </c>
      <c r="G171" s="10">
        <v>50</v>
      </c>
      <c r="H171" s="10" t="s">
        <v>18</v>
      </c>
      <c r="I171" s="10">
        <v>900</v>
      </c>
      <c r="J171" s="12">
        <f t="shared" si="10"/>
        <v>45000</v>
      </c>
      <c r="K171" s="10"/>
    </row>
    <row r="172" spans="1:11" s="7" customFormat="1" ht="57">
      <c r="A172" s="10" t="s">
        <v>155</v>
      </c>
      <c r="B172" s="9" t="s">
        <v>332</v>
      </c>
      <c r="C172" s="9" t="s">
        <v>89</v>
      </c>
      <c r="D172" s="9" t="s">
        <v>339</v>
      </c>
      <c r="E172" s="9" t="s">
        <v>311</v>
      </c>
      <c r="F172" s="9" t="s">
        <v>40</v>
      </c>
      <c r="G172" s="10">
        <v>80</v>
      </c>
      <c r="H172" s="10" t="s">
        <v>18</v>
      </c>
      <c r="I172" s="10">
        <v>1100</v>
      </c>
      <c r="J172" s="12">
        <f t="shared" si="10"/>
        <v>88000</v>
      </c>
      <c r="K172" s="10"/>
    </row>
    <row r="173" spans="1:11" s="7" customFormat="1" ht="57">
      <c r="A173" s="10" t="s">
        <v>156</v>
      </c>
      <c r="B173" s="9" t="s">
        <v>332</v>
      </c>
      <c r="C173" s="9" t="s">
        <v>89</v>
      </c>
      <c r="D173" s="9" t="s">
        <v>339</v>
      </c>
      <c r="E173" s="9" t="s">
        <v>312</v>
      </c>
      <c r="F173" s="9" t="s">
        <v>40</v>
      </c>
      <c r="G173" s="10">
        <v>50</v>
      </c>
      <c r="H173" s="10" t="s">
        <v>18</v>
      </c>
      <c r="I173" s="10">
        <v>1300</v>
      </c>
      <c r="J173" s="12">
        <f t="shared" si="10"/>
        <v>65000</v>
      </c>
      <c r="K173" s="10"/>
    </row>
    <row r="174" spans="1:11" s="7" customFormat="1" ht="85.5">
      <c r="A174" s="10" t="s">
        <v>161</v>
      </c>
      <c r="B174" s="9" t="s">
        <v>332</v>
      </c>
      <c r="C174" s="9" t="s">
        <v>89</v>
      </c>
      <c r="D174" s="10" t="s">
        <v>390</v>
      </c>
      <c r="E174" s="9" t="s">
        <v>313</v>
      </c>
      <c r="F174" s="9" t="s">
        <v>106</v>
      </c>
      <c r="G174" s="10">
        <v>25</v>
      </c>
      <c r="H174" s="10" t="s">
        <v>25</v>
      </c>
      <c r="I174" s="10">
        <v>10000</v>
      </c>
      <c r="J174" s="12">
        <f t="shared" si="10"/>
        <v>250000</v>
      </c>
      <c r="K174" s="10"/>
    </row>
    <row r="175" spans="1:11" s="7" customFormat="1" ht="85.5">
      <c r="A175" s="10" t="s">
        <v>163</v>
      </c>
      <c r="B175" s="9" t="s">
        <v>332</v>
      </c>
      <c r="C175" s="9" t="s">
        <v>89</v>
      </c>
      <c r="D175" s="10" t="s">
        <v>390</v>
      </c>
      <c r="E175" s="9" t="s">
        <v>314</v>
      </c>
      <c r="F175" s="9" t="s">
        <v>106</v>
      </c>
      <c r="G175" s="10">
        <v>5</v>
      </c>
      <c r="H175" s="10" t="s">
        <v>18</v>
      </c>
      <c r="I175" s="10">
        <v>4000</v>
      </c>
      <c r="J175" s="12">
        <f t="shared" si="10"/>
        <v>20000</v>
      </c>
      <c r="K175" s="10"/>
    </row>
    <row r="176" spans="1:11" s="7" customFormat="1" ht="85.5">
      <c r="A176" s="10" t="s">
        <v>261</v>
      </c>
      <c r="B176" s="9" t="s">
        <v>332</v>
      </c>
      <c r="C176" s="9" t="s">
        <v>89</v>
      </c>
      <c r="D176" s="10" t="s">
        <v>390</v>
      </c>
      <c r="E176" s="9" t="s">
        <v>315</v>
      </c>
      <c r="F176" s="9" t="s">
        <v>106</v>
      </c>
      <c r="G176" s="10">
        <v>80</v>
      </c>
      <c r="H176" s="10" t="s">
        <v>25</v>
      </c>
      <c r="I176" s="10">
        <v>13000</v>
      </c>
      <c r="J176" s="12">
        <f t="shared" si="10"/>
        <v>1040000</v>
      </c>
      <c r="K176" s="10"/>
    </row>
    <row r="177" spans="1:11" s="7" customFormat="1" ht="85.5">
      <c r="A177" s="10" t="s">
        <v>318</v>
      </c>
      <c r="B177" s="9" t="s">
        <v>332</v>
      </c>
      <c r="C177" s="9" t="s">
        <v>89</v>
      </c>
      <c r="D177" s="10" t="s">
        <v>390</v>
      </c>
      <c r="E177" s="9" t="s">
        <v>315</v>
      </c>
      <c r="F177" s="9" t="s">
        <v>106</v>
      </c>
      <c r="G177" s="10">
        <v>8</v>
      </c>
      <c r="H177" s="10" t="s">
        <v>18</v>
      </c>
      <c r="I177" s="10">
        <v>5500</v>
      </c>
      <c r="J177" s="12">
        <f t="shared" si="10"/>
        <v>44000</v>
      </c>
      <c r="K177" s="10"/>
    </row>
    <row r="178" spans="1:11" s="7" customFormat="1" ht="85.5">
      <c r="A178" s="10" t="s">
        <v>319</v>
      </c>
      <c r="B178" s="9" t="s">
        <v>332</v>
      </c>
      <c r="C178" s="9" t="s">
        <v>89</v>
      </c>
      <c r="D178" s="10" t="s">
        <v>390</v>
      </c>
      <c r="E178" s="9" t="s">
        <v>316</v>
      </c>
      <c r="F178" s="9" t="s">
        <v>106</v>
      </c>
      <c r="G178" s="10">
        <v>130</v>
      </c>
      <c r="H178" s="10" t="s">
        <v>25</v>
      </c>
      <c r="I178" s="10">
        <v>6000</v>
      </c>
      <c r="J178" s="12">
        <f t="shared" si="10"/>
        <v>780000</v>
      </c>
      <c r="K178" s="10"/>
    </row>
    <row r="179" spans="1:11" s="7" customFormat="1" ht="85.5">
      <c r="A179" s="10" t="s">
        <v>320</v>
      </c>
      <c r="B179" s="9" t="s">
        <v>332</v>
      </c>
      <c r="C179" s="9" t="s">
        <v>89</v>
      </c>
      <c r="D179" s="10" t="s">
        <v>390</v>
      </c>
      <c r="E179" s="9" t="s">
        <v>317</v>
      </c>
      <c r="F179" s="9" t="s">
        <v>106</v>
      </c>
      <c r="G179" s="10">
        <v>10</v>
      </c>
      <c r="H179" s="10" t="s">
        <v>18</v>
      </c>
      <c r="I179" s="10">
        <v>5600</v>
      </c>
      <c r="J179" s="12">
        <f t="shared" ref="J179:J182" si="11">I179*G179</f>
        <v>56000</v>
      </c>
      <c r="K179" s="10"/>
    </row>
    <row r="180" spans="1:11" s="7" customFormat="1" ht="57">
      <c r="A180" s="10">
        <v>4</v>
      </c>
      <c r="B180" s="9" t="s">
        <v>332</v>
      </c>
      <c r="C180" s="9" t="s">
        <v>89</v>
      </c>
      <c r="D180" s="9" t="s">
        <v>391</v>
      </c>
      <c r="E180" s="9" t="s">
        <v>321</v>
      </c>
      <c r="F180" s="9" t="s">
        <v>97</v>
      </c>
      <c r="G180" s="10">
        <v>50</v>
      </c>
      <c r="H180" s="10" t="s">
        <v>25</v>
      </c>
      <c r="I180" s="10">
        <v>7000</v>
      </c>
      <c r="J180" s="12">
        <f t="shared" si="11"/>
        <v>350000</v>
      </c>
      <c r="K180" s="10"/>
    </row>
    <row r="181" spans="1:11" s="7" customFormat="1" ht="171">
      <c r="A181" s="19" t="s">
        <v>172</v>
      </c>
      <c r="B181" s="9" t="s">
        <v>332</v>
      </c>
      <c r="C181" s="9" t="s">
        <v>89</v>
      </c>
      <c r="D181" s="9" t="s">
        <v>339</v>
      </c>
      <c r="E181" s="9" t="s">
        <v>322</v>
      </c>
      <c r="F181" s="9" t="s">
        <v>98</v>
      </c>
      <c r="G181" s="10">
        <v>40</v>
      </c>
      <c r="H181" s="10" t="s">
        <v>25</v>
      </c>
      <c r="I181" s="10">
        <v>8000</v>
      </c>
      <c r="J181" s="12">
        <f t="shared" si="11"/>
        <v>320000</v>
      </c>
      <c r="K181" s="10"/>
    </row>
    <row r="182" spans="1:11" s="7" customFormat="1" ht="171">
      <c r="A182" s="19" t="s">
        <v>173</v>
      </c>
      <c r="B182" s="9" t="s">
        <v>332</v>
      </c>
      <c r="C182" s="9" t="s">
        <v>89</v>
      </c>
      <c r="D182" s="9" t="s">
        <v>339</v>
      </c>
      <c r="E182" s="9" t="s">
        <v>323</v>
      </c>
      <c r="F182" s="9" t="s">
        <v>98</v>
      </c>
      <c r="G182" s="10">
        <v>3</v>
      </c>
      <c r="H182" s="10" t="s">
        <v>18</v>
      </c>
      <c r="I182" s="10">
        <v>3500</v>
      </c>
      <c r="J182" s="12">
        <f t="shared" si="11"/>
        <v>10500</v>
      </c>
      <c r="K182" s="10"/>
    </row>
    <row r="183" spans="1:11" s="7" customFormat="1" ht="242.25">
      <c r="A183" s="11">
        <v>1</v>
      </c>
      <c r="B183" s="28" t="s">
        <v>332</v>
      </c>
      <c r="C183" s="28" t="s">
        <v>91</v>
      </c>
      <c r="D183" s="11" t="s">
        <v>324</v>
      </c>
      <c r="E183" s="28" t="s">
        <v>325</v>
      </c>
      <c r="F183" s="28" t="s">
        <v>429</v>
      </c>
      <c r="G183" s="11">
        <v>1</v>
      </c>
      <c r="H183" s="11" t="s">
        <v>10</v>
      </c>
      <c r="I183" s="29">
        <v>1800000</v>
      </c>
      <c r="J183" s="12">
        <f>I183*G183</f>
        <v>1800000</v>
      </c>
      <c r="K183" s="10"/>
    </row>
    <row r="184" spans="1:11" s="7" customFormat="1" ht="238.5">
      <c r="A184" s="11"/>
      <c r="B184" s="28" t="s">
        <v>332</v>
      </c>
      <c r="C184" s="28" t="s">
        <v>91</v>
      </c>
      <c r="D184" s="11" t="s">
        <v>324</v>
      </c>
      <c r="E184" s="28" t="s">
        <v>326</v>
      </c>
      <c r="F184" s="28" t="s">
        <v>424</v>
      </c>
      <c r="G184" s="11">
        <v>1</v>
      </c>
      <c r="H184" s="11" t="s">
        <v>10</v>
      </c>
      <c r="I184" s="29">
        <v>1750000</v>
      </c>
      <c r="J184" s="12">
        <f t="shared" ref="J184:J187" si="12">I184*G184</f>
        <v>1750000</v>
      </c>
      <c r="K184" s="10"/>
    </row>
    <row r="185" spans="1:11" s="7" customFormat="1" ht="102">
      <c r="A185" s="11"/>
      <c r="B185" s="28" t="s">
        <v>332</v>
      </c>
      <c r="C185" s="28" t="s">
        <v>91</v>
      </c>
      <c r="D185" s="11" t="s">
        <v>324</v>
      </c>
      <c r="E185" s="28" t="s">
        <v>327</v>
      </c>
      <c r="F185" s="28" t="s">
        <v>425</v>
      </c>
      <c r="G185" s="11">
        <v>2</v>
      </c>
      <c r="H185" s="11" t="s">
        <v>25</v>
      </c>
      <c r="I185" s="29">
        <v>180000</v>
      </c>
      <c r="J185" s="12">
        <f t="shared" si="12"/>
        <v>360000</v>
      </c>
      <c r="K185" s="10"/>
    </row>
    <row r="186" spans="1:11" s="7" customFormat="1" ht="116.25">
      <c r="A186" s="11"/>
      <c r="B186" s="28" t="s">
        <v>332</v>
      </c>
      <c r="C186" s="28" t="s">
        <v>91</v>
      </c>
      <c r="D186" s="11" t="s">
        <v>324</v>
      </c>
      <c r="E186" s="28" t="s">
        <v>328</v>
      </c>
      <c r="F186" s="28" t="s">
        <v>426</v>
      </c>
      <c r="G186" s="11">
        <v>1</v>
      </c>
      <c r="H186" s="11" t="s">
        <v>10</v>
      </c>
      <c r="I186" s="29">
        <v>350000</v>
      </c>
      <c r="J186" s="12">
        <f t="shared" si="12"/>
        <v>350000</v>
      </c>
      <c r="K186" s="10"/>
    </row>
    <row r="187" spans="1:11" s="7" customFormat="1" ht="116.25">
      <c r="A187" s="11"/>
      <c r="B187" s="28" t="s">
        <v>332</v>
      </c>
      <c r="C187" s="28" t="s">
        <v>91</v>
      </c>
      <c r="D187" s="11" t="s">
        <v>324</v>
      </c>
      <c r="E187" s="28" t="s">
        <v>329</v>
      </c>
      <c r="F187" s="28" t="s">
        <v>427</v>
      </c>
      <c r="G187" s="11">
        <v>4</v>
      </c>
      <c r="H187" s="11" t="s">
        <v>10</v>
      </c>
      <c r="I187" s="29">
        <v>330000</v>
      </c>
      <c r="J187" s="12">
        <f t="shared" si="12"/>
        <v>1320000</v>
      </c>
      <c r="K187" s="10"/>
    </row>
    <row r="188" spans="1:11" s="7" customFormat="1" ht="409.5">
      <c r="A188" s="11"/>
      <c r="B188" s="28" t="s">
        <v>332</v>
      </c>
      <c r="C188" s="28" t="s">
        <v>330</v>
      </c>
      <c r="D188" s="28" t="s">
        <v>440</v>
      </c>
      <c r="E188" s="28" t="s">
        <v>331</v>
      </c>
      <c r="F188" s="30" t="s">
        <v>428</v>
      </c>
      <c r="G188" s="11">
        <v>1</v>
      </c>
      <c r="H188" s="11" t="s">
        <v>10</v>
      </c>
      <c r="I188" s="29">
        <v>150000</v>
      </c>
      <c r="J188" s="12">
        <f t="shared" ref="J188" si="13">I188*G188</f>
        <v>150000</v>
      </c>
      <c r="K188" s="10"/>
    </row>
    <row r="189" spans="1:11">
      <c r="G189" s="5"/>
      <c r="J189" s="31">
        <f>SUM(J3:J188)</f>
        <v>63403301</v>
      </c>
    </row>
    <row r="190" spans="1:11">
      <c r="G190" s="5"/>
    </row>
    <row r="191" spans="1:11">
      <c r="G191" s="5"/>
    </row>
    <row r="192" spans="1:11">
      <c r="G192" s="5"/>
    </row>
    <row r="193" spans="7:7">
      <c r="G193" s="5"/>
    </row>
    <row r="194" spans="7:7">
      <c r="G194" s="5"/>
    </row>
    <row r="195" spans="7:7">
      <c r="G195" s="5"/>
    </row>
    <row r="196" spans="7:7">
      <c r="G196" s="5"/>
    </row>
    <row r="197" spans="7:7">
      <c r="G197" s="5"/>
    </row>
    <row r="198" spans="7:7">
      <c r="G198" s="5"/>
    </row>
    <row r="199" spans="7:7">
      <c r="G199" s="5"/>
    </row>
    <row r="200" spans="7:7">
      <c r="G200" s="5"/>
    </row>
    <row r="201" spans="7:7">
      <c r="G201" s="5"/>
    </row>
  </sheetData>
  <mergeCells count="1">
    <mergeCell ref="A1:K1"/>
  </mergeCells>
  <printOptions gridLines="1"/>
  <pageMargins left="0.55118110236220474" right="0.35433070866141736" top="0.74803149606299213" bottom="0.39370078740157483" header="0.51181102362204722" footer="0.74803149606299213"/>
  <pageSetup paperSize="9" scale="40" orientation="portrait" useFirstPageNumber="1" r:id="rId1"/>
  <headerFooter alignWithMargins="0">
    <oddHeader>&amp;R&amp;"Arial,Bold"&amp;12MARRIOTT - BHUBANESHWAR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DNM PLUMBING </vt:lpstr>
      <vt:lpstr>'BOQ DNM PLUMBING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dc:creator>
  <cp:lastModifiedBy>User</cp:lastModifiedBy>
  <cp:lastPrinted>2024-08-06T04:49:54Z</cp:lastPrinted>
  <dcterms:created xsi:type="dcterms:W3CDTF">2002-12-24T09:52:47Z</dcterms:created>
  <dcterms:modified xsi:type="dcterms:W3CDTF">2025-11-04T05:19:16Z</dcterms:modified>
</cp:coreProperties>
</file>